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F97E4EDB-1B5B-44F0-9A10-F1B07AB8D9B5}" xr6:coauthVersionLast="47" xr6:coauthVersionMax="47" xr10:uidLastSave="{00000000-0000-0000-0000-000000000000}"/>
  <bookViews>
    <workbookView xWindow="2985" yWindow="2985" windowWidth="28800" windowHeight="15345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1" l="1"/>
  <c r="O22" i="1" l="1"/>
  <c r="O21" i="1"/>
  <c r="O20" i="1"/>
  <c r="O19" i="1"/>
  <c r="O23" i="1"/>
  <c r="O18" i="1"/>
  <c r="O17" i="1"/>
  <c r="O16" i="1"/>
  <c r="O15" i="1"/>
  <c r="O14" i="1"/>
  <c r="O13" i="1"/>
  <c r="O10" i="1"/>
  <c r="O4" i="1"/>
  <c r="O9" i="1"/>
  <c r="O11" i="1"/>
  <c r="O12" i="1"/>
  <c r="O5" i="1"/>
  <c r="O6" i="1"/>
  <c r="O7" i="1"/>
  <c r="O8" i="1"/>
  <c r="O3" i="1" l="1"/>
  <c r="P24" i="1" s="1"/>
  <c r="R24" i="1" s="1"/>
</calcChain>
</file>

<file path=xl/sharedStrings.xml><?xml version="1.0" encoding="utf-8"?>
<sst xmlns="http://schemas.openxmlformats.org/spreadsheetml/2006/main" count="52" uniqueCount="33">
  <si>
    <t>SIRA NO</t>
  </si>
  <si>
    <t>MALZEME TANIMI</t>
  </si>
  <si>
    <t>MİKTAR</t>
  </si>
  <si>
    <t>BİRİM</t>
  </si>
  <si>
    <t>BR.FİYAT</t>
  </si>
  <si>
    <t>TOTAL</t>
  </si>
  <si>
    <t>adet</t>
  </si>
  <si>
    <t>AÇIKLAMA</t>
  </si>
  <si>
    <t>TOPLAM</t>
  </si>
  <si>
    <t>FORTİGATE  60C CİHAZ 60D CİHAZ İLE DEĞİŞTİRİLDİ</t>
  </si>
  <si>
    <t>FİREWALL YAPILANDIRILDI</t>
  </si>
  <si>
    <t>YÜKSEL BEY BİLGİSAYAR YENİ BİLGİSAYARA AKTARILDI</t>
  </si>
  <si>
    <t>SATINALMA BİLGİSAYAR KURULUMU YAPILDI</t>
  </si>
  <si>
    <t>MERTCAN BİLGİSAYAR YAPILANDIRILDI</t>
  </si>
  <si>
    <t>2 ADET KAMERA DEĞİŞİMİ YAPILDI</t>
  </si>
  <si>
    <t>ORKUNT BEY BİLGİSAYAR KURULDU DOSYALARI AKTARILDI</t>
  </si>
  <si>
    <t>4 SEFER ORAYA GELİNDİ GENEL İŞÇİLİK</t>
  </si>
  <si>
    <t>TOPLAM USD</t>
  </si>
  <si>
    <t xml:space="preserve">ORKUNT BEY BİLGİSAYAR </t>
  </si>
  <si>
    <t>SATINALMA BİLGİSAYAR</t>
  </si>
  <si>
    <t>YÜKSEL BEY  BİLGİSAYAR</t>
  </si>
  <si>
    <t>ATLAS PROFİL TOPLAM YAPILAN İŞLER</t>
  </si>
  <si>
    <t>24' HP Monitör SATINALMA&amp;SİPARİŞ</t>
  </si>
  <si>
    <t>AKIM KORUMA PRİZİ Schneider Electric</t>
  </si>
  <si>
    <t xml:space="preserve">MERTCAN BİLGİSAYAR VE LİSANS ÜCRETİ </t>
  </si>
  <si>
    <t>alınan ödeme</t>
  </si>
  <si>
    <t>kalan ödeme</t>
  </si>
  <si>
    <t>SONRADAN YAPILAN İŞLER</t>
  </si>
  <si>
    <t>480 GB SSD YAHYA BEYIN ESKİ LEVENT'IN KULLANDIĞI BİLGİSAYAR</t>
  </si>
  <si>
    <t>ATLAS.PROFIL.COM, ATLASPROFIL.COM.TR + HOSTING + MAIL 1 YILLIK</t>
  </si>
  <si>
    <t>YIL</t>
  </si>
  <si>
    <t>5V 2A ADAPTÖR KAMERA KVM İÇİN CENGİZ BEY</t>
  </si>
  <si>
    <t>BİLGİSAYAR KURULUM İŞÇİLİK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</si>
</sst>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₺&quot;#,##0.00;\-&quot;₺&quot;#,##0.00"/>
    <numFmt numFmtId="43" formatCode="_-* #,##0.00_-;\-* #,##0.00_-;_-* &quot;-&quot;??_-;_-@_-"/>
    <numFmt numFmtId="164" formatCode="#,##0.00\ _T_L"/>
    <numFmt numFmtId="165" formatCode="_-[$$-475]* #,##0.00_-;\-[$$-475]* #,##0.00_-;_-[$$-475]* &quot;-&quot;??_-;_-@_-"/>
    <numFmt numFmtId="166" formatCode="[$$-4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hair">
        <color indexed="64"/>
      </left>
      <right style="dotted">
        <color auto="1"/>
      </right>
      <top/>
      <bottom style="dotted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9" fontId="3" fillId="0" borderId="0" xfId="1" applyFont="1"/>
    <xf numFmtId="4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/>
    <xf numFmtId="166" fontId="5" fillId="0" borderId="2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2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2" fontId="4" fillId="2" borderId="2" xfId="0" applyNumberFormat="1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shrinkToFit="1"/>
    </xf>
    <xf numFmtId="165" fontId="6" fillId="0" borderId="12" xfId="0" applyNumberFormat="1" applyFont="1" applyBorder="1" applyAlignment="1">
      <alignment horizontal="right" vertical="center" wrapText="1"/>
    </xf>
    <xf numFmtId="165" fontId="6" fillId="0" borderId="13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shrinkToFit="1"/>
    </xf>
    <xf numFmtId="0" fontId="7" fillId="0" borderId="1" xfId="0" applyFont="1" applyBorder="1" applyAlignment="1">
      <alignment shrinkToFit="1"/>
    </xf>
    <xf numFmtId="0" fontId="0" fillId="0" borderId="16" xfId="0" applyBorder="1"/>
    <xf numFmtId="7" fontId="5" fillId="0" borderId="15" xfId="0" applyNumberFormat="1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zoomScale="85" zoomScaleNormal="85" workbookViewId="0">
      <selection activeCell="U35" sqref="U35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5703125" style="2" bestFit="1" customWidth="1"/>
    <col min="15" max="15" width="11.140625" style="3" bestFit="1" customWidth="1"/>
    <col min="16" max="16" width="14.28515625" bestFit="1" customWidth="1"/>
    <col min="17" max="17" width="14.140625" bestFit="1" customWidth="1"/>
    <col min="18" max="18" width="18.28515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35.25" customHeight="1" x14ac:dyDescent="0.25">
      <c r="A1" s="42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33" customHeight="1" x14ac:dyDescent="0.25">
      <c r="A2" s="5" t="s">
        <v>0</v>
      </c>
      <c r="B2" s="45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5" t="s">
        <v>2</v>
      </c>
      <c r="M2" s="5" t="s">
        <v>3</v>
      </c>
      <c r="N2" s="6" t="s">
        <v>4</v>
      </c>
      <c r="O2" s="7" t="s">
        <v>5</v>
      </c>
      <c r="P2" s="12" t="s">
        <v>7</v>
      </c>
    </row>
    <row r="3" spans="1:16" x14ac:dyDescent="0.25">
      <c r="A3" s="4">
        <v>1</v>
      </c>
      <c r="B3" s="31" t="s">
        <v>9</v>
      </c>
      <c r="C3" s="31"/>
      <c r="D3" s="31"/>
      <c r="E3" s="31"/>
      <c r="F3" s="31"/>
      <c r="G3" s="31"/>
      <c r="H3" s="31"/>
      <c r="I3" s="31"/>
      <c r="J3" s="32"/>
      <c r="K3" s="32"/>
      <c r="L3" s="8">
        <v>1</v>
      </c>
      <c r="M3" s="8" t="s">
        <v>6</v>
      </c>
      <c r="N3" s="10">
        <v>6000</v>
      </c>
      <c r="O3" s="11">
        <f t="shared" ref="O3:O12" si="0">L3*N3</f>
        <v>6000</v>
      </c>
      <c r="P3" s="13"/>
    </row>
    <row r="4" spans="1:16" x14ac:dyDescent="0.25">
      <c r="A4" s="4">
        <v>2</v>
      </c>
      <c r="B4" s="31" t="s">
        <v>10</v>
      </c>
      <c r="C4" s="31"/>
      <c r="D4" s="31"/>
      <c r="E4" s="31"/>
      <c r="F4" s="31"/>
      <c r="G4" s="31"/>
      <c r="H4" s="31"/>
      <c r="I4" s="31"/>
      <c r="J4" s="32"/>
      <c r="K4" s="32"/>
      <c r="L4" s="8">
        <v>0</v>
      </c>
      <c r="M4" s="8" t="s">
        <v>6</v>
      </c>
      <c r="N4" s="9">
        <v>0</v>
      </c>
      <c r="O4" s="11">
        <f t="shared" si="0"/>
        <v>0</v>
      </c>
      <c r="P4" s="13"/>
    </row>
    <row r="5" spans="1:16" x14ac:dyDescent="0.25">
      <c r="A5" s="4">
        <v>3</v>
      </c>
      <c r="B5" s="31" t="s">
        <v>11</v>
      </c>
      <c r="C5" s="31"/>
      <c r="D5" s="31"/>
      <c r="E5" s="31"/>
      <c r="F5" s="31"/>
      <c r="G5" s="31"/>
      <c r="H5" s="31"/>
      <c r="I5" s="31"/>
      <c r="J5" s="32"/>
      <c r="K5" s="32"/>
      <c r="L5" s="8">
        <v>0</v>
      </c>
      <c r="M5" s="8" t="s">
        <v>6</v>
      </c>
      <c r="N5" s="9">
        <v>0</v>
      </c>
      <c r="O5" s="11">
        <f t="shared" si="0"/>
        <v>0</v>
      </c>
      <c r="P5" s="13"/>
    </row>
    <row r="6" spans="1:16" x14ac:dyDescent="0.25">
      <c r="A6" s="4">
        <v>4</v>
      </c>
      <c r="B6" s="31" t="s">
        <v>12</v>
      </c>
      <c r="C6" s="31"/>
      <c r="D6" s="31"/>
      <c r="E6" s="31"/>
      <c r="F6" s="31"/>
      <c r="G6" s="31"/>
      <c r="H6" s="31"/>
      <c r="I6" s="31"/>
      <c r="J6" s="32"/>
      <c r="K6" s="32"/>
      <c r="L6" s="8">
        <v>0</v>
      </c>
      <c r="M6" s="8" t="s">
        <v>6</v>
      </c>
      <c r="N6" s="9">
        <v>0</v>
      </c>
      <c r="O6" s="11">
        <f t="shared" si="0"/>
        <v>0</v>
      </c>
      <c r="P6" s="13"/>
    </row>
    <row r="7" spans="1:16" x14ac:dyDescent="0.25">
      <c r="A7" s="4">
        <v>5</v>
      </c>
      <c r="B7" s="31" t="s">
        <v>13</v>
      </c>
      <c r="C7" s="31"/>
      <c r="D7" s="31"/>
      <c r="E7" s="31"/>
      <c r="F7" s="31"/>
      <c r="G7" s="31"/>
      <c r="H7" s="31"/>
      <c r="I7" s="31"/>
      <c r="J7" s="32"/>
      <c r="K7" s="32"/>
      <c r="L7" s="8">
        <v>0</v>
      </c>
      <c r="M7" s="8" t="s">
        <v>6</v>
      </c>
      <c r="N7" s="9">
        <v>0</v>
      </c>
      <c r="O7" s="11">
        <f t="shared" si="0"/>
        <v>0</v>
      </c>
      <c r="P7" s="13"/>
    </row>
    <row r="8" spans="1:16" x14ac:dyDescent="0.25">
      <c r="A8" s="4">
        <v>6</v>
      </c>
      <c r="B8" s="31" t="s">
        <v>14</v>
      </c>
      <c r="C8" s="31"/>
      <c r="D8" s="31"/>
      <c r="E8" s="31"/>
      <c r="F8" s="31"/>
      <c r="G8" s="31"/>
      <c r="H8" s="31"/>
      <c r="I8" s="31"/>
      <c r="J8" s="32"/>
      <c r="K8" s="32"/>
      <c r="L8" s="8">
        <v>0</v>
      </c>
      <c r="M8" s="8" t="s">
        <v>6</v>
      </c>
      <c r="N8" s="9">
        <v>0</v>
      </c>
      <c r="O8" s="11">
        <f t="shared" si="0"/>
        <v>0</v>
      </c>
      <c r="P8" s="13"/>
    </row>
    <row r="9" spans="1:16" x14ac:dyDescent="0.25">
      <c r="A9" s="4">
        <v>9</v>
      </c>
      <c r="B9" s="31" t="s">
        <v>15</v>
      </c>
      <c r="C9" s="31"/>
      <c r="D9" s="31"/>
      <c r="E9" s="31"/>
      <c r="F9" s="31"/>
      <c r="G9" s="31"/>
      <c r="H9" s="31"/>
      <c r="I9" s="31"/>
      <c r="J9" s="32"/>
      <c r="K9" s="32"/>
      <c r="L9" s="8">
        <v>0</v>
      </c>
      <c r="M9" s="8" t="s">
        <v>6</v>
      </c>
      <c r="N9" s="9">
        <v>0</v>
      </c>
      <c r="O9" s="11">
        <f t="shared" si="0"/>
        <v>0</v>
      </c>
      <c r="P9" s="13"/>
    </row>
    <row r="10" spans="1:16" x14ac:dyDescent="0.25">
      <c r="A10" s="4">
        <v>10</v>
      </c>
      <c r="B10" s="31" t="s">
        <v>16</v>
      </c>
      <c r="C10" s="31"/>
      <c r="D10" s="31"/>
      <c r="E10" s="31"/>
      <c r="F10" s="31"/>
      <c r="G10" s="31"/>
      <c r="H10" s="31"/>
      <c r="I10" s="31"/>
      <c r="J10" s="32"/>
      <c r="K10" s="32"/>
      <c r="L10" s="8">
        <v>1</v>
      </c>
      <c r="M10" s="8" t="s">
        <v>6</v>
      </c>
      <c r="N10" s="9">
        <v>15000</v>
      </c>
      <c r="O10" s="11">
        <f t="shared" si="0"/>
        <v>15000</v>
      </c>
      <c r="P10" s="13"/>
    </row>
    <row r="11" spans="1:16" x14ac:dyDescent="0.25">
      <c r="A11" s="4">
        <v>11</v>
      </c>
      <c r="B11" s="31" t="s">
        <v>18</v>
      </c>
      <c r="C11" s="31"/>
      <c r="D11" s="31"/>
      <c r="E11" s="31"/>
      <c r="F11" s="31"/>
      <c r="G11" s="31"/>
      <c r="H11" s="31"/>
      <c r="I11" s="31"/>
      <c r="J11" s="32"/>
      <c r="K11" s="32"/>
      <c r="L11" s="8">
        <v>1</v>
      </c>
      <c r="M11" s="8" t="s">
        <v>6</v>
      </c>
      <c r="N11" s="9">
        <v>22550</v>
      </c>
      <c r="O11" s="11">
        <f t="shared" si="0"/>
        <v>22550</v>
      </c>
      <c r="P11" s="13"/>
    </row>
    <row r="12" spans="1:16" x14ac:dyDescent="0.25">
      <c r="A12" s="4">
        <v>12</v>
      </c>
      <c r="B12" s="31" t="s">
        <v>19</v>
      </c>
      <c r="C12" s="31"/>
      <c r="D12" s="31"/>
      <c r="E12" s="31"/>
      <c r="F12" s="31"/>
      <c r="G12" s="31"/>
      <c r="H12" s="31"/>
      <c r="I12" s="31"/>
      <c r="J12" s="32"/>
      <c r="K12" s="32"/>
      <c r="L12" s="8">
        <v>1</v>
      </c>
      <c r="M12" s="8" t="s">
        <v>6</v>
      </c>
      <c r="N12" s="9">
        <v>8500</v>
      </c>
      <c r="O12" s="11">
        <f t="shared" si="0"/>
        <v>8500</v>
      </c>
      <c r="P12" s="14"/>
    </row>
    <row r="13" spans="1:16" x14ac:dyDescent="0.25">
      <c r="A13" s="4">
        <v>13</v>
      </c>
      <c r="B13" s="31" t="s">
        <v>20</v>
      </c>
      <c r="C13" s="31"/>
      <c r="D13" s="31"/>
      <c r="E13" s="31"/>
      <c r="F13" s="31"/>
      <c r="G13" s="31"/>
      <c r="H13" s="31"/>
      <c r="I13" s="31"/>
      <c r="J13" s="32"/>
      <c r="K13" s="32"/>
      <c r="L13" s="8">
        <v>1</v>
      </c>
      <c r="M13" s="8" t="s">
        <v>6</v>
      </c>
      <c r="N13" s="9">
        <v>23500</v>
      </c>
      <c r="O13" s="11">
        <f t="shared" ref="O13:O14" si="1">L13*N13</f>
        <v>23500</v>
      </c>
      <c r="P13" s="14"/>
    </row>
    <row r="14" spans="1:16" x14ac:dyDescent="0.25">
      <c r="A14" s="4">
        <v>14</v>
      </c>
      <c r="B14" s="31" t="s">
        <v>22</v>
      </c>
      <c r="C14" s="31"/>
      <c r="D14" s="31"/>
      <c r="E14" s="31"/>
      <c r="F14" s="31"/>
      <c r="G14" s="31"/>
      <c r="H14" s="31"/>
      <c r="I14" s="31"/>
      <c r="J14" s="32"/>
      <c r="K14" s="32"/>
      <c r="L14" s="8">
        <v>1</v>
      </c>
      <c r="M14" s="8" t="s">
        <v>6</v>
      </c>
      <c r="N14" s="9">
        <v>3100</v>
      </c>
      <c r="O14" s="11">
        <f t="shared" si="1"/>
        <v>3100</v>
      </c>
      <c r="P14" s="14"/>
    </row>
    <row r="15" spans="1:16" x14ac:dyDescent="0.25">
      <c r="A15" s="4">
        <v>15</v>
      </c>
      <c r="B15" s="31" t="s">
        <v>23</v>
      </c>
      <c r="C15" s="31"/>
      <c r="D15" s="31"/>
      <c r="E15" s="31"/>
      <c r="F15" s="31"/>
      <c r="G15" s="31"/>
      <c r="H15" s="31"/>
      <c r="I15" s="31"/>
      <c r="J15" s="32"/>
      <c r="K15" s="32"/>
      <c r="L15" s="8">
        <v>1</v>
      </c>
      <c r="M15" s="8" t="s">
        <v>6</v>
      </c>
      <c r="N15" s="9">
        <v>435</v>
      </c>
      <c r="O15" s="11">
        <f t="shared" ref="O15:O17" si="2">L15*N15</f>
        <v>435</v>
      </c>
      <c r="P15" s="14"/>
    </row>
    <row r="16" spans="1:16" x14ac:dyDescent="0.25">
      <c r="A16" s="4">
        <v>16</v>
      </c>
      <c r="B16" s="48" t="s">
        <v>27</v>
      </c>
      <c r="C16" s="48"/>
      <c r="D16" s="48"/>
      <c r="E16" s="48"/>
      <c r="F16" s="48"/>
      <c r="G16" s="48"/>
      <c r="H16" s="48"/>
      <c r="I16" s="48"/>
      <c r="J16" s="49"/>
      <c r="K16" s="49"/>
      <c r="L16" s="8">
        <v>0</v>
      </c>
      <c r="M16" s="8" t="s">
        <v>6</v>
      </c>
      <c r="N16" s="9">
        <v>0</v>
      </c>
      <c r="O16" s="11">
        <f t="shared" si="2"/>
        <v>0</v>
      </c>
      <c r="P16" s="14"/>
    </row>
    <row r="17" spans="1:18" x14ac:dyDescent="0.25">
      <c r="A17" s="4">
        <v>17</v>
      </c>
      <c r="B17" s="31" t="s">
        <v>28</v>
      </c>
      <c r="C17" s="31"/>
      <c r="D17" s="31"/>
      <c r="E17" s="31"/>
      <c r="F17" s="31"/>
      <c r="G17" s="31"/>
      <c r="H17" s="31"/>
      <c r="I17" s="31"/>
      <c r="J17" s="32"/>
      <c r="K17" s="32"/>
      <c r="L17" s="8">
        <v>1</v>
      </c>
      <c r="M17" s="8" t="s">
        <v>6</v>
      </c>
      <c r="N17" s="9">
        <v>1350</v>
      </c>
      <c r="O17" s="11">
        <f t="shared" si="2"/>
        <v>1350</v>
      </c>
      <c r="P17" s="14"/>
    </row>
    <row r="18" spans="1:18" x14ac:dyDescent="0.25">
      <c r="A18" s="4">
        <v>18</v>
      </c>
      <c r="B18" s="31" t="s">
        <v>29</v>
      </c>
      <c r="C18" s="31"/>
      <c r="D18" s="31"/>
      <c r="E18" s="31"/>
      <c r="F18" s="31"/>
      <c r="G18" s="31"/>
      <c r="H18" s="31"/>
      <c r="I18" s="31"/>
      <c r="J18" s="32"/>
      <c r="K18" s="32"/>
      <c r="L18" s="8">
        <v>1</v>
      </c>
      <c r="M18" s="8" t="s">
        <v>30</v>
      </c>
      <c r="N18" s="9">
        <v>5500</v>
      </c>
      <c r="O18" s="11">
        <f t="shared" ref="O18:O23" si="3">L18*N18</f>
        <v>5500</v>
      </c>
      <c r="P18" s="14"/>
    </row>
    <row r="19" spans="1:18" x14ac:dyDescent="0.25">
      <c r="A19" s="4">
        <v>19</v>
      </c>
      <c r="B19" s="31" t="s">
        <v>31</v>
      </c>
      <c r="C19" s="31"/>
      <c r="D19" s="31"/>
      <c r="E19" s="31"/>
      <c r="F19" s="31"/>
      <c r="G19" s="31"/>
      <c r="H19" s="31"/>
      <c r="I19" s="31"/>
      <c r="J19" s="32"/>
      <c r="K19" s="32"/>
      <c r="L19" s="8">
        <v>1</v>
      </c>
      <c r="M19" s="8" t="s">
        <v>6</v>
      </c>
      <c r="N19" s="9">
        <v>350</v>
      </c>
      <c r="O19" s="11">
        <f t="shared" ref="O19" si="4">L19*N19</f>
        <v>350</v>
      </c>
      <c r="P19" s="14"/>
    </row>
    <row r="20" spans="1:18" x14ac:dyDescent="0.25">
      <c r="A20" s="4">
        <v>20</v>
      </c>
      <c r="B20" s="31" t="s">
        <v>32</v>
      </c>
      <c r="C20" s="31"/>
      <c r="D20" s="31"/>
      <c r="E20" s="31"/>
      <c r="F20" s="31"/>
      <c r="G20" s="31"/>
      <c r="H20" s="31"/>
      <c r="I20" s="31"/>
      <c r="J20" s="32"/>
      <c r="K20" s="32"/>
      <c r="L20" s="8">
        <v>1</v>
      </c>
      <c r="M20" s="8" t="s">
        <v>6</v>
      </c>
      <c r="N20" s="9">
        <v>1500</v>
      </c>
      <c r="O20" s="11">
        <f t="shared" ref="O20:O21" si="5">L20*N20</f>
        <v>1500</v>
      </c>
      <c r="P20" s="14"/>
    </row>
    <row r="21" spans="1:18" x14ac:dyDescent="0.25">
      <c r="A21" s="4">
        <v>21</v>
      </c>
      <c r="B21" s="31"/>
      <c r="C21" s="31"/>
      <c r="D21" s="31"/>
      <c r="E21" s="31"/>
      <c r="F21" s="31"/>
      <c r="G21" s="31"/>
      <c r="H21" s="31"/>
      <c r="I21" s="31"/>
      <c r="J21" s="32"/>
      <c r="K21" s="32"/>
      <c r="L21" s="8">
        <v>0</v>
      </c>
      <c r="M21" s="8" t="s">
        <v>6</v>
      </c>
      <c r="N21" s="9">
        <v>0</v>
      </c>
      <c r="O21" s="11">
        <f t="shared" si="5"/>
        <v>0</v>
      </c>
      <c r="P21" s="14"/>
    </row>
    <row r="22" spans="1:18" x14ac:dyDescent="0.25">
      <c r="A22" s="4">
        <v>22</v>
      </c>
      <c r="B22" s="31"/>
      <c r="C22" s="31"/>
      <c r="D22" s="31"/>
      <c r="E22" s="31"/>
      <c r="F22" s="31"/>
      <c r="G22" s="31"/>
      <c r="H22" s="31"/>
      <c r="I22" s="31"/>
      <c r="J22" s="32"/>
      <c r="K22" s="32"/>
      <c r="L22" s="8">
        <v>0</v>
      </c>
      <c r="M22" s="8" t="s">
        <v>6</v>
      </c>
      <c r="N22" s="9">
        <v>0</v>
      </c>
      <c r="O22" s="11">
        <f t="shared" ref="O22" si="6">L22*N22</f>
        <v>0</v>
      </c>
      <c r="P22" s="14"/>
    </row>
    <row r="23" spans="1:18" ht="21" x14ac:dyDescent="0.35">
      <c r="A23" s="4">
        <v>23</v>
      </c>
      <c r="B23" s="31"/>
      <c r="C23" s="31"/>
      <c r="D23" s="31"/>
      <c r="E23" s="31"/>
      <c r="F23" s="31"/>
      <c r="G23" s="31"/>
      <c r="H23" s="31"/>
      <c r="I23" s="31"/>
      <c r="J23" s="32"/>
      <c r="K23" s="32"/>
      <c r="L23" s="8">
        <v>0</v>
      </c>
      <c r="M23" s="8" t="s">
        <v>6</v>
      </c>
      <c r="N23" s="9">
        <v>0</v>
      </c>
      <c r="O23" s="11">
        <f t="shared" si="3"/>
        <v>0</v>
      </c>
      <c r="P23" s="50"/>
      <c r="Q23" s="56" t="s">
        <v>25</v>
      </c>
      <c r="R23" s="57" t="s">
        <v>26</v>
      </c>
    </row>
    <row r="24" spans="1:18" x14ac:dyDescent="0.2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18" t="s">
        <v>8</v>
      </c>
      <c r="P24" s="51">
        <f>SUM(O3:O23)</f>
        <v>87785</v>
      </c>
      <c r="Q24" s="52">
        <v>40000</v>
      </c>
      <c r="R24" s="53">
        <f>P24-Q24</f>
        <v>47785</v>
      </c>
    </row>
    <row r="25" spans="1:18" x14ac:dyDescent="0.2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19"/>
      <c r="P25" s="51"/>
      <c r="Q25" s="54"/>
      <c r="R25" s="55"/>
    </row>
    <row r="26" spans="1:18" x14ac:dyDescent="0.25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  <c r="O26" s="20"/>
      <c r="P26" s="51"/>
      <c r="Q26" s="54"/>
      <c r="R26" s="55"/>
    </row>
    <row r="27" spans="1:18" x14ac:dyDescent="0.25">
      <c r="A27" s="33" t="s">
        <v>24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15" t="s">
        <v>17</v>
      </c>
      <c r="P27" s="46">
        <f>SUM(893+528)</f>
        <v>1421</v>
      </c>
    </row>
    <row r="28" spans="1:18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16"/>
      <c r="P28" s="46"/>
    </row>
    <row r="29" spans="1:18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1"/>
      <c r="O29" s="17"/>
      <c r="P29" s="47"/>
    </row>
    <row r="30" spans="1:18" x14ac:dyDescent="0.25">
      <c r="J30" s="30"/>
      <c r="K30" s="30"/>
    </row>
    <row r="32" spans="1:18" x14ac:dyDescent="0.25">
      <c r="J32" s="1"/>
      <c r="K32" s="1"/>
    </row>
    <row r="33" spans="10:11" x14ac:dyDescent="0.25">
      <c r="J33" s="1"/>
      <c r="K33" s="1"/>
    </row>
  </sheetData>
  <mergeCells count="32">
    <mergeCell ref="Q24:Q26"/>
    <mergeCell ref="R24:R26"/>
    <mergeCell ref="A1:P1"/>
    <mergeCell ref="B13:K13"/>
    <mergeCell ref="B14:K14"/>
    <mergeCell ref="B2:K2"/>
    <mergeCell ref="B11:K11"/>
    <mergeCell ref="B12:K12"/>
    <mergeCell ref="B3:K3"/>
    <mergeCell ref="B4:K4"/>
    <mergeCell ref="B5:K5"/>
    <mergeCell ref="B6:K6"/>
    <mergeCell ref="B7:K7"/>
    <mergeCell ref="B8:K8"/>
    <mergeCell ref="J30:K30"/>
    <mergeCell ref="B9:K9"/>
    <mergeCell ref="B10:K10"/>
    <mergeCell ref="B15:K15"/>
    <mergeCell ref="B16:K16"/>
    <mergeCell ref="B17:K17"/>
    <mergeCell ref="B18:K18"/>
    <mergeCell ref="B23:K23"/>
    <mergeCell ref="B19:K19"/>
    <mergeCell ref="B20:K20"/>
    <mergeCell ref="B21:K21"/>
    <mergeCell ref="B22:K22"/>
    <mergeCell ref="A27:N29"/>
    <mergeCell ref="O27:O29"/>
    <mergeCell ref="P27:P29"/>
    <mergeCell ref="O24:O26"/>
    <mergeCell ref="P24:P26"/>
    <mergeCell ref="A24:N26"/>
  </mergeCells>
  <pageMargins left="0.23622047244094491" right="0.23622047244094491" top="0" bottom="0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2025-01-08T11:01:23Z</dcterms:modified>
</cp:coreProperties>
</file>