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FCC988E0-B207-40AA-8EDF-1AC7550579D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P31" i="1"/>
  <c r="O27" i="1"/>
  <c r="O26" i="1"/>
  <c r="O25" i="1"/>
  <c r="O29" i="1"/>
  <c r="O24" i="1"/>
  <c r="O23" i="1"/>
  <c r="O22" i="1"/>
  <c r="O21" i="1"/>
  <c r="O20" i="1"/>
  <c r="O19" i="1"/>
  <c r="O16" i="1"/>
  <c r="O10" i="1"/>
  <c r="O15" i="1"/>
  <c r="O17" i="1"/>
  <c r="O18" i="1"/>
  <c r="O11" i="1"/>
  <c r="O12" i="1"/>
  <c r="O13" i="1"/>
  <c r="O14" i="1"/>
  <c r="P6" i="1"/>
  <c r="O9" i="1" l="1"/>
  <c r="P30" i="1" s="1"/>
  <c r="P32" i="1" l="1"/>
</calcChain>
</file>

<file path=xl/sharedStrings.xml><?xml version="1.0" encoding="utf-8"?>
<sst xmlns="http://schemas.openxmlformats.org/spreadsheetml/2006/main" count="93" uniqueCount="66">
  <si>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</si>
  <si>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</si>
  <si>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</si>
  <si>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</si>
  <si>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</si>
  <si>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</si>
  <si>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</si>
  <si>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</si>
  <si>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</si>
  <si>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</si>
  <si>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</si>
  <si>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</si>
  <si>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</si>
  <si>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</si>
  <si>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</si>
  <si>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</si>
  <si>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</si>
  <si>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</si>
  <si>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</si>
  <si>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</si>
  <si>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</si>
  <si>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</si>
  <si>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</si>
  <si>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</si>
  <si>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</si>
  <si>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</si>
  <si>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</si>
  <si>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</si>
  <si>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CEM ÇOBAN MASRAF</t>
  </si>
  <si>
    <t>"</t>
  </si>
  <si>
    <t>KASADAN ALINAN</t>
  </si>
  <si>
    <t>ARAÇ TELEFON TUTUCU</t>
  </si>
  <si>
    <t>DAVUTPAŞA KAMYONET</t>
  </si>
  <si>
    <t>DAVUTPAŞA FABRİKA</t>
  </si>
  <si>
    <t>3 METRE TYPE-C ŞARJ KABLOSU SEKRETERYA</t>
  </si>
  <si>
    <t>OTOPARK PERPA</t>
  </si>
  <si>
    <t>NY1796</t>
  </si>
  <si>
    <t>AKIM KORUMA PRİZ</t>
  </si>
  <si>
    <t>SÜPÜRGE FİLTRE MAĞAZA</t>
  </si>
  <si>
    <t>SÜPÜRGE MARKET FATURASI GELDİ</t>
  </si>
  <si>
    <t>KAMERA TAMİRİ 1 ADET LADYMALL 1 ADET FABRİKA GÜVENLİK</t>
  </si>
  <si>
    <t>POE KART DEĞİŞİMİ</t>
  </si>
  <si>
    <t>İPHONE 16 PROMAX KILIF</t>
  </si>
  <si>
    <t>SERVET BEY KAMERA KORUMA DAHİL</t>
  </si>
  <si>
    <t>SERDAR BEY KAMERA KORUMA DAHİL</t>
  </si>
  <si>
    <t xml:space="preserve">İPHONE 16 PROMAX KIRILMAZ </t>
  </si>
  <si>
    <t>SERDAR &amp; SERVET BEY</t>
  </si>
  <si>
    <t xml:space="preserve">HP ELİTE DESKTOP MONİTÖR </t>
  </si>
  <si>
    <t>LADYMALL KAMERA YÖNETİM KATI</t>
  </si>
  <si>
    <t>ELEKTRİK KABLOSU MONİTÖR</t>
  </si>
  <si>
    <t>HDMİ KABLO</t>
  </si>
  <si>
    <t>MESUT USTA MARANGOZ KAPI MONTAJ + KİLİT DEĞİŞİMİ - LAKE KAPI PERVAZ</t>
  </si>
  <si>
    <t>LADYMALL YÖNETİM KATI</t>
  </si>
  <si>
    <t>MAĞAZA EKSİ 1 KAT MUTFAK MUSLUK</t>
  </si>
  <si>
    <t>MAĞAZA</t>
  </si>
  <si>
    <t>İZALASYON MS FLEX FOLİO  ŞEFFAF İZALASYON ASTAR</t>
  </si>
  <si>
    <t>MERTER YENİ BİNA</t>
  </si>
  <si>
    <t>REDMİ NOTE 11 PRO 128 GB</t>
  </si>
  <si>
    <t>İPHONE 6S EKRAN DEĞİŞİMİ</t>
  </si>
  <si>
    <t>İPHONE 7 KAMERA CAM DEĞİŞİMİ</t>
  </si>
  <si>
    <t>MAĞAZA ŞÖFÖR E VERİLECEK</t>
  </si>
  <si>
    <t>MAĞAZA SAULEDEN ÇIKAN TELEFON</t>
  </si>
  <si>
    <t>MAĞAZA SAULE YE VERİLECEK TELEFON</t>
  </si>
  <si>
    <t>İPHONE KILIF KIRILMAZ</t>
  </si>
  <si>
    <t>LADYMALL + MAĞAZA</t>
  </si>
  <si>
    <t>MAGAZA MERD. SAHASI MUTFAK İÇİN ARA EK, MUSLUK SONLAMA, MAŞON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</si>
</sst>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34</xdr:row>
      <xdr:rowOff>9525</xdr:rowOff>
    </xdr:from>
    <xdr:to>
      <xdr:col>13</xdr:col>
      <xdr:colOff>342900</xdr:colOff>
      <xdr:row>36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zoomScale="85" zoomScaleNormal="85" workbookViewId="0">
      <selection activeCell="B29" sqref="B29:K29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9"/>
      <c r="B1" s="30"/>
      <c r="C1" s="30"/>
      <c r="D1" s="31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2"/>
      <c r="B2" s="33"/>
      <c r="C2" s="33"/>
      <c r="D2" s="34"/>
      <c r="E2" s="4"/>
      <c r="F2" s="4"/>
      <c r="G2" s="4"/>
      <c r="H2" s="4"/>
      <c r="I2" s="55" t="s">
        <v>0</v>
      </c>
      <c r="J2" s="55"/>
      <c r="K2" s="56" t="s">
        <v>28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2"/>
      <c r="B3" s="33"/>
      <c r="C3" s="33"/>
      <c r="D3" s="34"/>
      <c r="E3" s="4"/>
      <c r="F3" s="4"/>
      <c r="G3" s="4"/>
      <c r="H3" s="4"/>
      <c r="I3" s="57" t="s">
        <v>3</v>
      </c>
      <c r="J3" s="57"/>
      <c r="K3" s="57"/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2"/>
      <c r="B4" s="33"/>
      <c r="C4" s="33"/>
      <c r="D4" s="34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2"/>
      <c r="B5" s="33"/>
      <c r="C5" s="33"/>
      <c r="D5" s="34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2"/>
      <c r="B6" s="33"/>
      <c r="C6" s="33"/>
      <c r="D6" s="34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45589</v>
      </c>
    </row>
    <row r="7" spans="1:16" ht="11.1" customHeight="1" x14ac:dyDescent="0.25">
      <c r="A7" s="35"/>
      <c r="B7" s="36"/>
      <c r="C7" s="36"/>
      <c r="D7" s="37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31</v>
      </c>
      <c r="C9" s="27"/>
      <c r="D9" s="27"/>
      <c r="E9" s="27"/>
      <c r="F9" s="27"/>
      <c r="G9" s="27"/>
      <c r="H9" s="27"/>
      <c r="I9" s="27"/>
      <c r="J9" s="28"/>
      <c r="K9" s="28"/>
      <c r="L9" s="19">
        <v>1</v>
      </c>
      <c r="M9" s="19" t="s">
        <v>24</v>
      </c>
      <c r="N9" s="20">
        <v>450</v>
      </c>
      <c r="O9" s="21">
        <f t="shared" ref="O9:O18" si="0">L9*N9</f>
        <v>450</v>
      </c>
      <c r="P9" s="22" t="s">
        <v>32</v>
      </c>
    </row>
    <row r="10" spans="1:16" x14ac:dyDescent="0.25">
      <c r="A10" s="10">
        <v>2</v>
      </c>
      <c r="B10" s="27" t="s">
        <v>34</v>
      </c>
      <c r="C10" s="27"/>
      <c r="D10" s="27"/>
      <c r="E10" s="27"/>
      <c r="F10" s="27"/>
      <c r="G10" s="27"/>
      <c r="H10" s="27"/>
      <c r="I10" s="27"/>
      <c r="J10" s="28"/>
      <c r="K10" s="28"/>
      <c r="L10" s="19">
        <v>1</v>
      </c>
      <c r="M10" s="19" t="s">
        <v>24</v>
      </c>
      <c r="N10" s="20">
        <v>450</v>
      </c>
      <c r="O10" s="21">
        <f t="shared" si="0"/>
        <v>450</v>
      </c>
      <c r="P10" s="22" t="s">
        <v>33</v>
      </c>
    </row>
    <row r="11" spans="1:16" x14ac:dyDescent="0.25">
      <c r="A11" s="10">
        <v>3</v>
      </c>
      <c r="B11" s="27" t="s">
        <v>35</v>
      </c>
      <c r="C11" s="27"/>
      <c r="D11" s="27"/>
      <c r="E11" s="27"/>
      <c r="F11" s="27"/>
      <c r="G11" s="27"/>
      <c r="H11" s="27"/>
      <c r="I11" s="27"/>
      <c r="J11" s="28"/>
      <c r="K11" s="28"/>
      <c r="L11" s="19">
        <v>1</v>
      </c>
      <c r="M11" s="19" t="s">
        <v>24</v>
      </c>
      <c r="N11" s="20">
        <v>70</v>
      </c>
      <c r="O11" s="21">
        <f t="shared" si="0"/>
        <v>70</v>
      </c>
      <c r="P11" s="22" t="s">
        <v>36</v>
      </c>
    </row>
    <row r="12" spans="1:16" x14ac:dyDescent="0.25">
      <c r="A12" s="10">
        <v>4</v>
      </c>
      <c r="B12" s="27" t="s">
        <v>37</v>
      </c>
      <c r="C12" s="27"/>
      <c r="D12" s="27"/>
      <c r="E12" s="27"/>
      <c r="F12" s="27"/>
      <c r="G12" s="27"/>
      <c r="H12" s="27"/>
      <c r="I12" s="27"/>
      <c r="J12" s="28"/>
      <c r="K12" s="28"/>
      <c r="L12" s="19">
        <v>5</v>
      </c>
      <c r="M12" s="19" t="s">
        <v>24</v>
      </c>
      <c r="N12" s="20">
        <v>450</v>
      </c>
      <c r="O12" s="21">
        <f t="shared" si="0"/>
        <v>2250</v>
      </c>
      <c r="P12" s="22" t="s">
        <v>64</v>
      </c>
    </row>
    <row r="13" spans="1:16" x14ac:dyDescent="0.25">
      <c r="A13" s="10">
        <v>5</v>
      </c>
      <c r="B13" s="27" t="s">
        <v>38</v>
      </c>
      <c r="C13" s="27"/>
      <c r="D13" s="27"/>
      <c r="E13" s="27"/>
      <c r="F13" s="27"/>
      <c r="G13" s="27"/>
      <c r="H13" s="27"/>
      <c r="I13" s="27"/>
      <c r="J13" s="28"/>
      <c r="K13" s="28"/>
      <c r="L13" s="19">
        <v>1</v>
      </c>
      <c r="M13" s="19" t="s">
        <v>24</v>
      </c>
      <c r="N13" s="20">
        <v>763</v>
      </c>
      <c r="O13" s="21">
        <f t="shared" si="0"/>
        <v>763</v>
      </c>
      <c r="P13" s="22" t="s">
        <v>39</v>
      </c>
    </row>
    <row r="14" spans="1:16" x14ac:dyDescent="0.25">
      <c r="A14" s="10">
        <v>6</v>
      </c>
      <c r="B14" s="27" t="s">
        <v>40</v>
      </c>
      <c r="C14" s="27"/>
      <c r="D14" s="27"/>
      <c r="E14" s="27"/>
      <c r="F14" s="27"/>
      <c r="G14" s="27"/>
      <c r="H14" s="27"/>
      <c r="I14" s="27"/>
      <c r="J14" s="28"/>
      <c r="K14" s="28"/>
      <c r="L14" s="19">
        <v>2</v>
      </c>
      <c r="M14" s="19" t="s">
        <v>24</v>
      </c>
      <c r="N14" s="20">
        <v>450</v>
      </c>
      <c r="O14" s="21">
        <f t="shared" si="0"/>
        <v>900</v>
      </c>
      <c r="P14" s="22" t="s">
        <v>41</v>
      </c>
    </row>
    <row r="15" spans="1:16" x14ac:dyDescent="0.25">
      <c r="A15" s="10">
        <v>9</v>
      </c>
      <c r="B15" s="27" t="s">
        <v>42</v>
      </c>
      <c r="C15" s="27"/>
      <c r="D15" s="27"/>
      <c r="E15" s="27"/>
      <c r="F15" s="27"/>
      <c r="G15" s="27"/>
      <c r="H15" s="27"/>
      <c r="I15" s="27"/>
      <c r="J15" s="28"/>
      <c r="K15" s="28"/>
      <c r="L15" s="19">
        <v>1</v>
      </c>
      <c r="M15" s="19" t="s">
        <v>24</v>
      </c>
      <c r="N15" s="20">
        <v>1000</v>
      </c>
      <c r="O15" s="21">
        <f t="shared" si="0"/>
        <v>1000</v>
      </c>
      <c r="P15" s="22" t="s">
        <v>43</v>
      </c>
    </row>
    <row r="16" spans="1:16" x14ac:dyDescent="0.25">
      <c r="A16" s="10">
        <v>10</v>
      </c>
      <c r="B16" s="27" t="s">
        <v>42</v>
      </c>
      <c r="C16" s="27"/>
      <c r="D16" s="27"/>
      <c r="E16" s="27"/>
      <c r="F16" s="27"/>
      <c r="G16" s="27"/>
      <c r="H16" s="27"/>
      <c r="I16" s="27"/>
      <c r="J16" s="28"/>
      <c r="K16" s="28"/>
      <c r="L16" s="19">
        <v>1</v>
      </c>
      <c r="M16" s="19" t="s">
        <v>24</v>
      </c>
      <c r="N16" s="20">
        <v>1000</v>
      </c>
      <c r="O16" s="21">
        <f t="shared" si="0"/>
        <v>1000</v>
      </c>
      <c r="P16" s="23" t="s">
        <v>44</v>
      </c>
    </row>
    <row r="17" spans="1:16" x14ac:dyDescent="0.25">
      <c r="A17" s="10">
        <v>11</v>
      </c>
      <c r="B17" s="27" t="s">
        <v>45</v>
      </c>
      <c r="C17" s="27"/>
      <c r="D17" s="27"/>
      <c r="E17" s="27"/>
      <c r="F17" s="27"/>
      <c r="G17" s="27"/>
      <c r="H17" s="27"/>
      <c r="I17" s="27"/>
      <c r="J17" s="28"/>
      <c r="K17" s="28"/>
      <c r="L17" s="19">
        <v>2</v>
      </c>
      <c r="M17" s="19" t="s">
        <v>24</v>
      </c>
      <c r="N17" s="20">
        <v>450</v>
      </c>
      <c r="O17" s="21">
        <f t="shared" si="0"/>
        <v>900</v>
      </c>
      <c r="P17" s="22" t="s">
        <v>46</v>
      </c>
    </row>
    <row r="18" spans="1:16" x14ac:dyDescent="0.25">
      <c r="A18" s="10">
        <v>12</v>
      </c>
      <c r="B18" s="27" t="s">
        <v>47</v>
      </c>
      <c r="C18" s="27"/>
      <c r="D18" s="27"/>
      <c r="E18" s="27"/>
      <c r="F18" s="27"/>
      <c r="G18" s="27"/>
      <c r="H18" s="27"/>
      <c r="I18" s="27"/>
      <c r="J18" s="28"/>
      <c r="K18" s="28"/>
      <c r="L18" s="19">
        <v>1</v>
      </c>
      <c r="M18" s="19" t="s">
        <v>24</v>
      </c>
      <c r="N18" s="20">
        <v>2750</v>
      </c>
      <c r="O18" s="21">
        <f t="shared" si="0"/>
        <v>2750</v>
      </c>
      <c r="P18" s="23" t="s">
        <v>48</v>
      </c>
    </row>
    <row r="19" spans="1:16" x14ac:dyDescent="0.25">
      <c r="A19" s="10">
        <v>13</v>
      </c>
      <c r="B19" s="27" t="s">
        <v>49</v>
      </c>
      <c r="C19" s="27"/>
      <c r="D19" s="27"/>
      <c r="E19" s="27"/>
      <c r="F19" s="27"/>
      <c r="G19" s="27"/>
      <c r="H19" s="27"/>
      <c r="I19" s="27"/>
      <c r="J19" s="28"/>
      <c r="K19" s="28"/>
      <c r="L19" s="19">
        <v>1</v>
      </c>
      <c r="M19" s="19" t="s">
        <v>24</v>
      </c>
      <c r="N19" s="20">
        <v>75</v>
      </c>
      <c r="O19" s="21">
        <f t="shared" ref="O19:O20" si="1">L19*N19</f>
        <v>75</v>
      </c>
      <c r="P19" s="23" t="s">
        <v>48</v>
      </c>
    </row>
    <row r="20" spans="1:16" x14ac:dyDescent="0.25">
      <c r="A20" s="10">
        <v>14</v>
      </c>
      <c r="B20" s="27" t="s">
        <v>50</v>
      </c>
      <c r="C20" s="27"/>
      <c r="D20" s="27"/>
      <c r="E20" s="27"/>
      <c r="F20" s="27"/>
      <c r="G20" s="27"/>
      <c r="H20" s="27"/>
      <c r="I20" s="27"/>
      <c r="J20" s="28"/>
      <c r="K20" s="28"/>
      <c r="L20" s="19">
        <v>1</v>
      </c>
      <c r="M20" s="19" t="s">
        <v>24</v>
      </c>
      <c r="N20" s="20">
        <v>200</v>
      </c>
      <c r="O20" s="21">
        <f t="shared" si="1"/>
        <v>200</v>
      </c>
      <c r="P20" s="23" t="s">
        <v>48</v>
      </c>
    </row>
    <row r="21" spans="1:16" x14ac:dyDescent="0.25">
      <c r="A21" s="10">
        <v>15</v>
      </c>
      <c r="B21" s="27" t="s">
        <v>51</v>
      </c>
      <c r="C21" s="27"/>
      <c r="D21" s="27"/>
      <c r="E21" s="27"/>
      <c r="F21" s="27"/>
      <c r="G21" s="27"/>
      <c r="H21" s="27"/>
      <c r="I21" s="27"/>
      <c r="J21" s="28"/>
      <c r="K21" s="28"/>
      <c r="L21" s="19">
        <v>1</v>
      </c>
      <c r="M21" s="19" t="s">
        <v>24</v>
      </c>
      <c r="N21" s="20">
        <v>5900</v>
      </c>
      <c r="O21" s="21">
        <f t="shared" ref="O21:O23" si="2">L21*N21</f>
        <v>5900</v>
      </c>
      <c r="P21" s="23" t="s">
        <v>52</v>
      </c>
    </row>
    <row r="22" spans="1:16" x14ac:dyDescent="0.25">
      <c r="A22" s="10">
        <v>16</v>
      </c>
      <c r="B22" s="27" t="s">
        <v>53</v>
      </c>
      <c r="C22" s="27"/>
      <c r="D22" s="27"/>
      <c r="E22" s="27"/>
      <c r="F22" s="27"/>
      <c r="G22" s="27"/>
      <c r="H22" s="27"/>
      <c r="I22" s="27"/>
      <c r="J22" s="28"/>
      <c r="K22" s="28"/>
      <c r="L22" s="19">
        <v>1</v>
      </c>
      <c r="M22" s="19" t="s">
        <v>24</v>
      </c>
      <c r="N22" s="20">
        <v>2400</v>
      </c>
      <c r="O22" s="21">
        <f t="shared" si="2"/>
        <v>2400</v>
      </c>
      <c r="P22" s="23" t="s">
        <v>54</v>
      </c>
    </row>
    <row r="23" spans="1:16" x14ac:dyDescent="0.25">
      <c r="A23" s="10">
        <v>17</v>
      </c>
      <c r="B23" s="27" t="s">
        <v>55</v>
      </c>
      <c r="C23" s="27"/>
      <c r="D23" s="27"/>
      <c r="E23" s="27"/>
      <c r="F23" s="27"/>
      <c r="G23" s="27"/>
      <c r="H23" s="27"/>
      <c r="I23" s="27"/>
      <c r="J23" s="28"/>
      <c r="K23" s="28"/>
      <c r="L23" s="19">
        <v>1</v>
      </c>
      <c r="M23" s="19" t="s">
        <v>24</v>
      </c>
      <c r="N23" s="20">
        <v>6100</v>
      </c>
      <c r="O23" s="21">
        <f t="shared" si="2"/>
        <v>6100</v>
      </c>
      <c r="P23" s="23" t="s">
        <v>56</v>
      </c>
    </row>
    <row r="24" spans="1:16" x14ac:dyDescent="0.25">
      <c r="A24" s="10">
        <v>18</v>
      </c>
      <c r="B24" s="27" t="s">
        <v>57</v>
      </c>
      <c r="C24" s="27"/>
      <c r="D24" s="27"/>
      <c r="E24" s="27"/>
      <c r="F24" s="27"/>
      <c r="G24" s="27"/>
      <c r="H24" s="27"/>
      <c r="I24" s="27"/>
      <c r="J24" s="28"/>
      <c r="K24" s="28"/>
      <c r="L24" s="19">
        <v>1</v>
      </c>
      <c r="M24" s="19" t="s">
        <v>24</v>
      </c>
      <c r="N24" s="20">
        <v>9500</v>
      </c>
      <c r="O24" s="21">
        <f t="shared" ref="O24:O29" si="3">L24*N24</f>
        <v>9500</v>
      </c>
      <c r="P24" s="23" t="s">
        <v>60</v>
      </c>
    </row>
    <row r="25" spans="1:16" x14ac:dyDescent="0.25">
      <c r="A25" s="10">
        <v>19</v>
      </c>
      <c r="B25" s="27" t="s">
        <v>58</v>
      </c>
      <c r="C25" s="27"/>
      <c r="D25" s="27"/>
      <c r="E25" s="27"/>
      <c r="F25" s="27"/>
      <c r="G25" s="27"/>
      <c r="H25" s="27"/>
      <c r="I25" s="27"/>
      <c r="J25" s="28"/>
      <c r="K25" s="28"/>
      <c r="L25" s="19">
        <v>1</v>
      </c>
      <c r="M25" s="19" t="s">
        <v>24</v>
      </c>
      <c r="N25" s="20">
        <v>800</v>
      </c>
      <c r="O25" s="21">
        <f t="shared" ref="O25" si="4">L25*N25</f>
        <v>800</v>
      </c>
      <c r="P25" s="23" t="s">
        <v>61</v>
      </c>
    </row>
    <row r="26" spans="1:16" x14ac:dyDescent="0.25">
      <c r="A26" s="10">
        <v>20</v>
      </c>
      <c r="B26" s="27" t="s">
        <v>63</v>
      </c>
      <c r="C26" s="27"/>
      <c r="D26" s="27"/>
      <c r="E26" s="27"/>
      <c r="F26" s="27"/>
      <c r="G26" s="27"/>
      <c r="H26" s="27"/>
      <c r="I26" s="27"/>
      <c r="J26" s="28"/>
      <c r="K26" s="28"/>
      <c r="L26" s="19">
        <v>1</v>
      </c>
      <c r="M26" s="19" t="s">
        <v>24</v>
      </c>
      <c r="N26" s="20">
        <v>550</v>
      </c>
      <c r="O26" s="21">
        <f t="shared" ref="O26:O27" si="5">L26*N26</f>
        <v>550</v>
      </c>
      <c r="P26" s="23" t="s">
        <v>54</v>
      </c>
    </row>
    <row r="27" spans="1:16" x14ac:dyDescent="0.25">
      <c r="A27" s="10">
        <v>21</v>
      </c>
      <c r="B27" s="27" t="s">
        <v>63</v>
      </c>
      <c r="C27" s="27"/>
      <c r="D27" s="27"/>
      <c r="E27" s="27"/>
      <c r="F27" s="27"/>
      <c r="G27" s="27"/>
      <c r="H27" s="27"/>
      <c r="I27" s="27"/>
      <c r="J27" s="28"/>
      <c r="K27" s="28"/>
      <c r="L27" s="19">
        <v>1</v>
      </c>
      <c r="M27" s="19" t="s">
        <v>24</v>
      </c>
      <c r="N27" s="20">
        <v>550</v>
      </c>
      <c r="O27" s="21">
        <f t="shared" si="5"/>
        <v>550</v>
      </c>
      <c r="P27" s="23" t="s">
        <v>54</v>
      </c>
    </row>
    <row r="28" spans="1:16" x14ac:dyDescent="0.25">
      <c r="A28" s="10">
        <v>22</v>
      </c>
      <c r="B28" s="27" t="s">
        <v>65</v>
      </c>
      <c r="C28" s="27"/>
      <c r="D28" s="27"/>
      <c r="E28" s="27"/>
      <c r="F28" s="27"/>
      <c r="G28" s="27"/>
      <c r="H28" s="27"/>
      <c r="I28" s="27"/>
      <c r="J28" s="28"/>
      <c r="K28" s="28"/>
      <c r="L28" s="19">
        <v>1</v>
      </c>
      <c r="M28" s="19" t="s">
        <v>24</v>
      </c>
      <c r="N28" s="20">
        <v>170</v>
      </c>
      <c r="O28" s="21">
        <f t="shared" ref="O28" si="6">L28*N28</f>
        <v>170</v>
      </c>
      <c r="P28" s="23" t="s">
        <v>54</v>
      </c>
    </row>
    <row r="29" spans="1:16" x14ac:dyDescent="0.25">
      <c r="A29" s="10">
        <v>23</v>
      </c>
      <c r="B29" s="27" t="s">
        <v>59</v>
      </c>
      <c r="C29" s="27"/>
      <c r="D29" s="27"/>
      <c r="E29" s="27"/>
      <c r="F29" s="27"/>
      <c r="G29" s="27"/>
      <c r="H29" s="27"/>
      <c r="I29" s="27"/>
      <c r="J29" s="28"/>
      <c r="K29" s="28"/>
      <c r="L29" s="19">
        <v>1</v>
      </c>
      <c r="M29" s="19" t="s">
        <v>24</v>
      </c>
      <c r="N29" s="20">
        <v>500</v>
      </c>
      <c r="O29" s="21">
        <f t="shared" si="3"/>
        <v>500</v>
      </c>
      <c r="P29" s="23" t="s">
        <v>62</v>
      </c>
    </row>
    <row r="30" spans="1:16" x14ac:dyDescent="0.25">
      <c r="A30" s="38" t="s">
        <v>29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  <c r="O30" s="9" t="s">
        <v>26</v>
      </c>
      <c r="P30" s="21">
        <f>SUM(O9:O29)</f>
        <v>37278</v>
      </c>
    </row>
    <row r="31" spans="1:16" x14ac:dyDescent="0.2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  <c r="O31" s="9" t="s">
        <v>30</v>
      </c>
      <c r="P31" s="21">
        <f>-22760</f>
        <v>-22760</v>
      </c>
    </row>
    <row r="32" spans="1:16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24" t="s">
        <v>27</v>
      </c>
      <c r="P32" s="25">
        <f>P30+P31</f>
        <v>14518</v>
      </c>
    </row>
    <row r="33" spans="1:16" ht="17.25" customHeight="1" x14ac:dyDescent="0.25">
      <c r="A33" s="52" t="s">
        <v>19</v>
      </c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</row>
    <row r="34" spans="1:16" ht="17.25" customHeight="1" x14ac:dyDescent="0.25">
      <c r="A34" s="47" t="s">
        <v>20</v>
      </c>
      <c r="B34" s="47"/>
      <c r="C34" s="47"/>
      <c r="D34" s="47"/>
      <c r="E34" s="47"/>
      <c r="F34" s="47"/>
      <c r="G34" s="47"/>
      <c r="H34" s="47"/>
      <c r="I34" s="47"/>
      <c r="J34" s="23"/>
      <c r="K34" s="23"/>
      <c r="L34" s="23"/>
      <c r="M34" s="48" t="s">
        <v>21</v>
      </c>
      <c r="N34" s="48"/>
      <c r="O34" s="48" t="s">
        <v>22</v>
      </c>
      <c r="P34" s="48"/>
    </row>
    <row r="35" spans="1:16" s="1" customFormat="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23"/>
      <c r="K35" s="26"/>
      <c r="L35" s="26"/>
      <c r="M35" s="54"/>
      <c r="N35" s="54"/>
      <c r="O35" s="53"/>
      <c r="P35" s="53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23"/>
      <c r="K36" s="23"/>
      <c r="L36" s="23"/>
      <c r="M36" s="54"/>
      <c r="N36" s="54"/>
      <c r="O36" s="9"/>
      <c r="P36" s="23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23"/>
      <c r="K37" s="23"/>
      <c r="L37" s="23"/>
      <c r="M37" s="54"/>
      <c r="N37" s="54"/>
      <c r="O37" s="9"/>
      <c r="P37" s="23"/>
    </row>
    <row r="38" spans="1:16" x14ac:dyDescent="0.25">
      <c r="A38" s="50" t="s">
        <v>18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42" spans="1:16" x14ac:dyDescent="0.25">
      <c r="J42" s="49"/>
      <c r="K42" s="49"/>
    </row>
    <row r="44" spans="1:16" x14ac:dyDescent="0.25">
      <c r="J44" s="1"/>
      <c r="K44" s="1"/>
    </row>
    <row r="45" spans="1:16" x14ac:dyDescent="0.25">
      <c r="J45" s="1"/>
      <c r="K45" s="1"/>
    </row>
  </sheetData>
  <mergeCells count="47">
    <mergeCell ref="B19:K19"/>
    <mergeCell ref="B20:K20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30:N32"/>
    <mergeCell ref="A34:I34"/>
    <mergeCell ref="M34:N34"/>
    <mergeCell ref="J42:K42"/>
    <mergeCell ref="A38:P38"/>
    <mergeCell ref="A33:B33"/>
    <mergeCell ref="C33:P33"/>
    <mergeCell ref="O34:P34"/>
    <mergeCell ref="A35:I35"/>
    <mergeCell ref="M35:N37"/>
    <mergeCell ref="O35:P35"/>
    <mergeCell ref="A36:I36"/>
    <mergeCell ref="A37:I37"/>
    <mergeCell ref="B15:K15"/>
    <mergeCell ref="B16:K16"/>
    <mergeCell ref="B21:K21"/>
    <mergeCell ref="B22:K22"/>
    <mergeCell ref="B23:K23"/>
    <mergeCell ref="B24:K24"/>
    <mergeCell ref="B29:K29"/>
    <mergeCell ref="B25:K25"/>
    <mergeCell ref="B26:K26"/>
    <mergeCell ref="B27:K27"/>
    <mergeCell ref="B28:K28"/>
  </mergeCells>
  <pageMargins left="0.23622047244094491" right="0.23622047244094491" top="0" bottom="0" header="0.31496062992125984" footer="0.31496062992125984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2024-10-24T07:01:34Z</dcterms:modified>
</cp:coreProperties>
</file>