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279096F8-A4D1-4436-B66D-A34FAFFE1E3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8" i="1" l="1"/>
  <c r="O37" i="1"/>
  <c r="O36" i="1"/>
  <c r="O35" i="1"/>
  <c r="O34" i="1"/>
  <c r="O33" i="1"/>
  <c r="P39" i="1" s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0" i="1"/>
  <c r="O15" i="1"/>
  <c r="O17" i="1"/>
  <c r="O11" i="1"/>
  <c r="O12" i="1"/>
  <c r="O13" i="1"/>
  <c r="O14" i="1"/>
  <c r="P6" i="1"/>
  <c r="O9" i="1" l="1"/>
  <c r="P41" i="1" l="1"/>
</calcChain>
</file>

<file path=xl/sharedStrings.xml><?xml version="1.0" encoding="utf-8"?>
<sst xmlns="http://schemas.openxmlformats.org/spreadsheetml/2006/main" count="117" uniqueCount="77">
  <si>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</si>
  <si>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</si>
  <si>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</si>
  <si>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</si>
  <si>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</si>
  <si>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</si>
  <si>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</si>
  <si>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</si>
  <si>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</si>
  <si>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</si>
  <si>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</si>
  <si>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</si>
  <si>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</si>
  <si>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</si>
  <si>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</si>
  <si>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</si>
  <si>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</si>
  <si>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</si>
  <si>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</si>
  <si>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</si>
  <si>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</si>
  <si>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</si>
  <si>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</si>
  <si>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</si>
  <si>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</si>
  <si>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</si>
  <si>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</si>
  <si>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</si>
  <si>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"</t>
  </si>
  <si>
    <t>KASADAN ALINAN</t>
  </si>
  <si>
    <t>İPHONE 14 PRO MAX SES SORUNU</t>
  </si>
  <si>
    <t>MAĞAZA</t>
  </si>
  <si>
    <t>ŞÖFÖR SERHAT</t>
  </si>
  <si>
    <t>SAMSUNG A20 EKRAN DEĞİŞİMİ ORJİNAL</t>
  </si>
  <si>
    <t>TELEFON ARAÇ TUTUCU</t>
  </si>
  <si>
    <t>A20 KIRILMAZ CAM</t>
  </si>
  <si>
    <t>A20 ŞARJ KABLOSU</t>
  </si>
  <si>
    <t>İPHONE 11 PRO KIRILMAZ CAM HAYALET</t>
  </si>
  <si>
    <t>İPHONE 11 PRO KILIF</t>
  </si>
  <si>
    <t>MERT BEY ASİSTAN</t>
  </si>
  <si>
    <t>İPHONE 14 PRO MAX KILIF</t>
  </si>
  <si>
    <t>MAĞAZA (ALT BOARD ORJ DEĞİŞİM)</t>
  </si>
  <si>
    <t xml:space="preserve">MAĞAZA </t>
  </si>
  <si>
    <t>TTECH TYPE-C ŞARJ KABLOSU LİSANSLI</t>
  </si>
  <si>
    <t>SERDAR BEY</t>
  </si>
  <si>
    <t>İPHONE 14 PRO MAX KIRILMAZ</t>
  </si>
  <si>
    <t>İPHONE 16 PRO MAX KIRILMAZ</t>
  </si>
  <si>
    <t>TYPE-C - İPHONE KISA KABLO YENİ NESİL</t>
  </si>
  <si>
    <t>HARAT BARANDA 20 METRE 90CM EN PASPAS</t>
  </si>
  <si>
    <t>MT</t>
  </si>
  <si>
    <t>MESCİT AYAKKABILIK</t>
  </si>
  <si>
    <t>mağaza wc kapı önleri</t>
  </si>
  <si>
    <t>mağaza &amp; fabrika</t>
  </si>
  <si>
    <t>mağaza bay &amp; bayan mescit</t>
  </si>
  <si>
    <t>25mm ŞEFFAF KAYDIRMAZ 25MT</t>
  </si>
  <si>
    <t>YENİ BİNA</t>
  </si>
  <si>
    <t>BARKOD CİHAZLARININ ORASI</t>
  </si>
  <si>
    <t>1672 16 +2 PORT POE SWİTCH</t>
  </si>
  <si>
    <t>MAĞAZA ALT KATLAR ACCESS POINT DAGITIM MER.</t>
  </si>
  <si>
    <t>MİGROS KOLANYA SELIN</t>
  </si>
  <si>
    <t>MAĞAZA SİGARALIK</t>
  </si>
  <si>
    <t>REMDMİ NOTE 9 KIRILMAZ</t>
  </si>
  <si>
    <t>REMDMİ NOTE 9 KILIF</t>
  </si>
  <si>
    <t>REDMİ ŞARJ CİHAZI</t>
  </si>
  <si>
    <t>MUHASEBE</t>
  </si>
  <si>
    <t>SELİN HANIM PLANLAMA</t>
  </si>
  <si>
    <t>DERZ BANDI İZALASYON 50 MT</t>
  </si>
  <si>
    <t>İSPARK OTOPARK</t>
  </si>
  <si>
    <t>ERDEM TİCARET NALBUR</t>
  </si>
  <si>
    <t>BEKO ŞARJLI SÜPÜRGE PİL MAĞAZA</t>
  </si>
  <si>
    <t>KESİM2</t>
  </si>
  <si>
    <t>İZALASYON FLEX FLİO 25 KG</t>
  </si>
  <si>
    <t>ÖZGEN RULMAZ 150'LİK SANAYİ TEKER</t>
  </si>
  <si>
    <t>KESİM2 KIRIK 2 ADET BÜYÜK SEPET İÇİN</t>
  </si>
  <si>
    <t>CEM MASRAF</t>
  </si>
  <si>
    <t>İZALASYON PUR 5 KG</t>
  </si>
  <si>
    <t xml:space="preserve">HP RSVLC-1100 SWİTCH (J9794A)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</si>
</sst>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shrinkToFi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43</xdr:row>
      <xdr:rowOff>9525</xdr:rowOff>
    </xdr:from>
    <xdr:to>
      <xdr:col>13</xdr:col>
      <xdr:colOff>342900</xdr:colOff>
      <xdr:row>45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4"/>
  <sheetViews>
    <sheetView tabSelected="1" topLeftCell="A3" zoomScale="85" zoomScaleNormal="85" workbookViewId="0">
      <selection activeCell="P22" sqref="P22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27"/>
      <c r="B1" s="28"/>
      <c r="C1" s="28"/>
      <c r="D1" s="29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0"/>
      <c r="B2" s="31"/>
      <c r="C2" s="31"/>
      <c r="D2" s="32"/>
      <c r="E2" s="4"/>
      <c r="F2" s="4"/>
      <c r="G2" s="4"/>
      <c r="H2" s="4"/>
      <c r="I2" s="55" t="s">
        <v>0</v>
      </c>
      <c r="J2" s="55"/>
      <c r="K2" s="56" t="s">
        <v>74</v>
      </c>
      <c r="L2" s="56"/>
      <c r="M2" s="56"/>
      <c r="N2" s="56"/>
      <c r="O2" s="9" t="s">
        <v>1</v>
      </c>
      <c r="P2" s="10" t="s">
        <v>2</v>
      </c>
    </row>
    <row r="3" spans="1:16" ht="15" customHeight="1" x14ac:dyDescent="0.25">
      <c r="A3" s="30"/>
      <c r="B3" s="31"/>
      <c r="C3" s="31"/>
      <c r="D3" s="32"/>
      <c r="E3" s="4"/>
      <c r="F3" s="4"/>
      <c r="G3" s="4"/>
      <c r="H3" s="4"/>
      <c r="I3" s="57" t="s">
        <v>3</v>
      </c>
      <c r="J3" s="57"/>
      <c r="K3" s="57"/>
      <c r="L3" s="57"/>
      <c r="M3" s="57"/>
      <c r="N3" s="57"/>
      <c r="O3" s="9" t="s">
        <v>4</v>
      </c>
      <c r="P3" s="11">
        <v>41036</v>
      </c>
    </row>
    <row r="4" spans="1:16" ht="15" customHeight="1" x14ac:dyDescent="0.25">
      <c r="A4" s="30"/>
      <c r="B4" s="31"/>
      <c r="C4" s="31"/>
      <c r="D4" s="32"/>
      <c r="E4" s="4"/>
      <c r="F4" s="4"/>
      <c r="G4" s="4"/>
      <c r="H4" s="4"/>
      <c r="I4" s="55" t="s">
        <v>5</v>
      </c>
      <c r="J4" s="55"/>
      <c r="K4" s="56"/>
      <c r="L4" s="56"/>
      <c r="M4" s="56"/>
      <c r="N4" s="56"/>
      <c r="O4" s="9" t="s">
        <v>6</v>
      </c>
      <c r="P4" s="12" t="s">
        <v>7</v>
      </c>
    </row>
    <row r="5" spans="1:16" ht="15" customHeight="1" x14ac:dyDescent="0.25">
      <c r="A5" s="30"/>
      <c r="B5" s="31"/>
      <c r="C5" s="31"/>
      <c r="D5" s="32"/>
      <c r="E5" s="4"/>
      <c r="F5" s="4"/>
      <c r="G5" s="4"/>
      <c r="H5" s="4"/>
      <c r="I5" s="55" t="s">
        <v>8</v>
      </c>
      <c r="J5" s="55"/>
      <c r="K5" s="55"/>
      <c r="L5" s="55"/>
      <c r="M5" s="55"/>
      <c r="N5" s="55"/>
      <c r="O5" s="9" t="s">
        <v>9</v>
      </c>
      <c r="P5" s="13">
        <v>1</v>
      </c>
    </row>
    <row r="6" spans="1:16" ht="15" customHeight="1" x14ac:dyDescent="0.25">
      <c r="A6" s="30"/>
      <c r="B6" s="31"/>
      <c r="C6" s="31"/>
      <c r="D6" s="32"/>
      <c r="E6" s="4"/>
      <c r="F6" s="4"/>
      <c r="G6" s="4"/>
      <c r="H6" s="4"/>
      <c r="I6" s="55" t="s">
        <v>10</v>
      </c>
      <c r="J6" s="55"/>
      <c r="K6" s="55"/>
      <c r="L6" s="55"/>
      <c r="M6" s="55"/>
      <c r="N6" s="55"/>
      <c r="O6" s="14" t="s">
        <v>11</v>
      </c>
      <c r="P6" s="15">
        <f ca="1">TODAY()</f>
        <v>45567</v>
      </c>
    </row>
    <row r="7" spans="1:16" ht="11.1" customHeight="1" x14ac:dyDescent="0.25">
      <c r="A7" s="33"/>
      <c r="B7" s="34"/>
      <c r="C7" s="34"/>
      <c r="D7" s="35"/>
      <c r="E7" s="4"/>
      <c r="F7" s="4"/>
      <c r="G7" s="4"/>
      <c r="H7" s="4"/>
      <c r="I7" s="58"/>
      <c r="J7" s="58"/>
      <c r="K7" s="58"/>
      <c r="L7" s="58"/>
      <c r="M7" s="58"/>
      <c r="N7" s="58"/>
      <c r="O7" s="58"/>
      <c r="P7" s="58"/>
    </row>
    <row r="8" spans="1:16" ht="33" customHeight="1" x14ac:dyDescent="0.25">
      <c r="A8" s="16" t="s">
        <v>12</v>
      </c>
      <c r="B8" s="59" t="s">
        <v>13</v>
      </c>
      <c r="C8" s="59"/>
      <c r="D8" s="59"/>
      <c r="E8" s="59"/>
      <c r="F8" s="59"/>
      <c r="G8" s="59"/>
      <c r="H8" s="59"/>
      <c r="I8" s="59"/>
      <c r="J8" s="59"/>
      <c r="K8" s="59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53" t="s">
        <v>30</v>
      </c>
      <c r="C9" s="53"/>
      <c r="D9" s="53"/>
      <c r="E9" s="53"/>
      <c r="F9" s="53"/>
      <c r="G9" s="53"/>
      <c r="H9" s="53"/>
      <c r="I9" s="53"/>
      <c r="J9" s="54"/>
      <c r="K9" s="54"/>
      <c r="L9" s="19">
        <v>1</v>
      </c>
      <c r="M9" s="19" t="s">
        <v>24</v>
      </c>
      <c r="N9" s="20">
        <v>4000</v>
      </c>
      <c r="O9" s="21">
        <f t="shared" ref="O9:O17" si="0">L9*N9</f>
        <v>4000</v>
      </c>
      <c r="P9" s="22" t="s">
        <v>41</v>
      </c>
    </row>
    <row r="10" spans="1:16" x14ac:dyDescent="0.25">
      <c r="A10" s="10">
        <v>2</v>
      </c>
      <c r="B10" s="53" t="s">
        <v>33</v>
      </c>
      <c r="C10" s="53"/>
      <c r="D10" s="53"/>
      <c r="E10" s="53"/>
      <c r="F10" s="53"/>
      <c r="G10" s="53"/>
      <c r="H10" s="53"/>
      <c r="I10" s="53"/>
      <c r="J10" s="54"/>
      <c r="K10" s="54"/>
      <c r="L10" s="19">
        <v>1</v>
      </c>
      <c r="M10" s="19" t="s">
        <v>24</v>
      </c>
      <c r="N10" s="20">
        <v>3000</v>
      </c>
      <c r="O10" s="21">
        <f t="shared" si="0"/>
        <v>3000</v>
      </c>
      <c r="P10" s="22" t="s">
        <v>32</v>
      </c>
    </row>
    <row r="11" spans="1:16" x14ac:dyDescent="0.25">
      <c r="A11" s="10">
        <v>3</v>
      </c>
      <c r="B11" s="53" t="s">
        <v>34</v>
      </c>
      <c r="C11" s="53"/>
      <c r="D11" s="53"/>
      <c r="E11" s="53"/>
      <c r="F11" s="53"/>
      <c r="G11" s="53"/>
      <c r="H11" s="53"/>
      <c r="I11" s="53"/>
      <c r="J11" s="54"/>
      <c r="K11" s="54"/>
      <c r="L11" s="19">
        <v>1</v>
      </c>
      <c r="M11" s="19" t="s">
        <v>24</v>
      </c>
      <c r="N11" s="20">
        <v>350</v>
      </c>
      <c r="O11" s="21">
        <f t="shared" si="0"/>
        <v>350</v>
      </c>
      <c r="P11" s="22" t="s">
        <v>32</v>
      </c>
    </row>
    <row r="12" spans="1:16" x14ac:dyDescent="0.25">
      <c r="A12" s="10">
        <v>4</v>
      </c>
      <c r="B12" s="53" t="s">
        <v>35</v>
      </c>
      <c r="C12" s="53"/>
      <c r="D12" s="53"/>
      <c r="E12" s="53"/>
      <c r="F12" s="53"/>
      <c r="G12" s="53"/>
      <c r="H12" s="53"/>
      <c r="I12" s="53"/>
      <c r="J12" s="54"/>
      <c r="K12" s="54"/>
      <c r="L12" s="19">
        <v>1</v>
      </c>
      <c r="M12" s="19" t="s">
        <v>24</v>
      </c>
      <c r="N12" s="20">
        <v>200</v>
      </c>
      <c r="O12" s="21">
        <f t="shared" si="0"/>
        <v>200</v>
      </c>
      <c r="P12" s="22" t="s">
        <v>32</v>
      </c>
    </row>
    <row r="13" spans="1:16" x14ac:dyDescent="0.25">
      <c r="A13" s="10">
        <v>5</v>
      </c>
      <c r="B13" s="53" t="s">
        <v>36</v>
      </c>
      <c r="C13" s="53"/>
      <c r="D13" s="53"/>
      <c r="E13" s="53"/>
      <c r="F13" s="53"/>
      <c r="G13" s="53"/>
      <c r="H13" s="53"/>
      <c r="I13" s="53"/>
      <c r="J13" s="54"/>
      <c r="K13" s="54"/>
      <c r="L13" s="19">
        <v>1</v>
      </c>
      <c r="M13" s="19" t="s">
        <v>24</v>
      </c>
      <c r="N13" s="20">
        <v>250</v>
      </c>
      <c r="O13" s="21">
        <f t="shared" si="0"/>
        <v>250</v>
      </c>
      <c r="P13" s="22" t="s">
        <v>32</v>
      </c>
    </row>
    <row r="14" spans="1:16" x14ac:dyDescent="0.25">
      <c r="A14" s="10">
        <v>6</v>
      </c>
      <c r="B14" s="53" t="s">
        <v>37</v>
      </c>
      <c r="C14" s="53"/>
      <c r="D14" s="53"/>
      <c r="E14" s="53"/>
      <c r="F14" s="53"/>
      <c r="G14" s="53"/>
      <c r="H14" s="53"/>
      <c r="I14" s="53"/>
      <c r="J14" s="54"/>
      <c r="K14" s="54"/>
      <c r="L14" s="19">
        <v>1</v>
      </c>
      <c r="M14" s="19" t="s">
        <v>24</v>
      </c>
      <c r="N14" s="20">
        <v>250</v>
      </c>
      <c r="O14" s="21">
        <f t="shared" si="0"/>
        <v>250</v>
      </c>
      <c r="P14" s="22" t="s">
        <v>39</v>
      </c>
    </row>
    <row r="15" spans="1:16" x14ac:dyDescent="0.25">
      <c r="A15" s="10">
        <v>7</v>
      </c>
      <c r="B15" s="53" t="s">
        <v>38</v>
      </c>
      <c r="C15" s="53"/>
      <c r="D15" s="53"/>
      <c r="E15" s="53"/>
      <c r="F15" s="53"/>
      <c r="G15" s="53"/>
      <c r="H15" s="53"/>
      <c r="I15" s="53"/>
      <c r="J15" s="54"/>
      <c r="K15" s="54"/>
      <c r="L15" s="19">
        <v>1</v>
      </c>
      <c r="M15" s="19" t="s">
        <v>24</v>
      </c>
      <c r="N15" s="20">
        <v>350</v>
      </c>
      <c r="O15" s="21">
        <f t="shared" si="0"/>
        <v>350</v>
      </c>
      <c r="P15" s="22" t="s">
        <v>39</v>
      </c>
    </row>
    <row r="16" spans="1:16" x14ac:dyDescent="0.25">
      <c r="A16" s="10">
        <v>8</v>
      </c>
      <c r="B16" s="53" t="s">
        <v>40</v>
      </c>
      <c r="C16" s="53"/>
      <c r="D16" s="53"/>
      <c r="E16" s="53"/>
      <c r="F16" s="53"/>
      <c r="G16" s="53"/>
      <c r="H16" s="53"/>
      <c r="I16" s="53"/>
      <c r="J16" s="54"/>
      <c r="K16" s="54"/>
      <c r="L16" s="19">
        <v>1</v>
      </c>
      <c r="M16" s="19" t="s">
        <v>24</v>
      </c>
      <c r="N16" s="20">
        <v>350</v>
      </c>
      <c r="O16" s="21">
        <v>0</v>
      </c>
      <c r="P16" s="23" t="s">
        <v>42</v>
      </c>
    </row>
    <row r="17" spans="1:16" x14ac:dyDescent="0.25">
      <c r="A17" s="10">
        <v>9</v>
      </c>
      <c r="B17" s="53" t="s">
        <v>43</v>
      </c>
      <c r="C17" s="53"/>
      <c r="D17" s="53"/>
      <c r="E17" s="53"/>
      <c r="F17" s="53"/>
      <c r="G17" s="53"/>
      <c r="H17" s="53"/>
      <c r="I17" s="53"/>
      <c r="J17" s="54"/>
      <c r="K17" s="54"/>
      <c r="L17" s="19">
        <v>1</v>
      </c>
      <c r="M17" s="19" t="s">
        <v>24</v>
      </c>
      <c r="N17" s="20">
        <v>550</v>
      </c>
      <c r="O17" s="21">
        <f t="shared" si="0"/>
        <v>550</v>
      </c>
      <c r="P17" s="22" t="s">
        <v>44</v>
      </c>
    </row>
    <row r="18" spans="1:16" x14ac:dyDescent="0.25">
      <c r="A18" s="10">
        <v>10</v>
      </c>
      <c r="B18" s="53" t="s">
        <v>45</v>
      </c>
      <c r="C18" s="53"/>
      <c r="D18" s="53"/>
      <c r="E18" s="53"/>
      <c r="F18" s="53"/>
      <c r="G18" s="53"/>
      <c r="H18" s="53"/>
      <c r="I18" s="53"/>
      <c r="J18" s="54"/>
      <c r="K18" s="54"/>
      <c r="L18" s="19">
        <v>1</v>
      </c>
      <c r="M18" s="19" t="s">
        <v>24</v>
      </c>
      <c r="N18" s="20">
        <v>250</v>
      </c>
      <c r="O18" s="21">
        <f t="shared" ref="O18:O19" si="1">L18*N18</f>
        <v>250</v>
      </c>
      <c r="P18" s="22" t="s">
        <v>31</v>
      </c>
    </row>
    <row r="19" spans="1:16" x14ac:dyDescent="0.25">
      <c r="A19" s="10">
        <v>11</v>
      </c>
      <c r="B19" s="53" t="s">
        <v>46</v>
      </c>
      <c r="C19" s="53"/>
      <c r="D19" s="53"/>
      <c r="E19" s="53"/>
      <c r="F19" s="53"/>
      <c r="G19" s="53"/>
      <c r="H19" s="53"/>
      <c r="I19" s="53"/>
      <c r="J19" s="54"/>
      <c r="K19" s="54"/>
      <c r="L19" s="19">
        <v>1</v>
      </c>
      <c r="M19" s="19" t="s">
        <v>24</v>
      </c>
      <c r="N19" s="20">
        <v>300</v>
      </c>
      <c r="O19" s="21">
        <f t="shared" si="1"/>
        <v>300</v>
      </c>
      <c r="P19" s="22" t="s">
        <v>31</v>
      </c>
    </row>
    <row r="20" spans="1:16" x14ac:dyDescent="0.25">
      <c r="A20" s="10">
        <v>12</v>
      </c>
      <c r="B20" s="53" t="s">
        <v>47</v>
      </c>
      <c r="C20" s="53"/>
      <c r="D20" s="53"/>
      <c r="E20" s="53"/>
      <c r="F20" s="53"/>
      <c r="G20" s="53"/>
      <c r="H20" s="53"/>
      <c r="I20" s="53"/>
      <c r="J20" s="54"/>
      <c r="K20" s="54"/>
      <c r="L20" s="19">
        <v>3</v>
      </c>
      <c r="M20" s="19" t="s">
        <v>24</v>
      </c>
      <c r="N20" s="20">
        <v>250</v>
      </c>
      <c r="O20" s="21">
        <f t="shared" ref="O20:O24" si="2">L20*N20</f>
        <v>750</v>
      </c>
      <c r="P20" s="22" t="s">
        <v>52</v>
      </c>
    </row>
    <row r="21" spans="1:16" x14ac:dyDescent="0.25">
      <c r="A21" s="10">
        <v>13</v>
      </c>
      <c r="B21" s="53" t="s">
        <v>48</v>
      </c>
      <c r="C21" s="53"/>
      <c r="D21" s="53"/>
      <c r="E21" s="53"/>
      <c r="F21" s="53"/>
      <c r="G21" s="53"/>
      <c r="H21" s="53"/>
      <c r="I21" s="53"/>
      <c r="J21" s="54"/>
      <c r="K21" s="54"/>
      <c r="L21" s="19">
        <v>20</v>
      </c>
      <c r="M21" s="19" t="s">
        <v>49</v>
      </c>
      <c r="N21" s="20">
        <v>165</v>
      </c>
      <c r="O21" s="21">
        <f t="shared" si="2"/>
        <v>3300</v>
      </c>
      <c r="P21" s="22" t="s">
        <v>51</v>
      </c>
    </row>
    <row r="22" spans="1:16" x14ac:dyDescent="0.25">
      <c r="A22" s="10">
        <v>14</v>
      </c>
      <c r="B22" s="53" t="s">
        <v>50</v>
      </c>
      <c r="C22" s="53"/>
      <c r="D22" s="53"/>
      <c r="E22" s="53"/>
      <c r="F22" s="53"/>
      <c r="G22" s="53"/>
      <c r="H22" s="53"/>
      <c r="I22" s="53"/>
      <c r="J22" s="54"/>
      <c r="K22" s="54"/>
      <c r="L22" s="19">
        <v>1</v>
      </c>
      <c r="M22" s="19" t="s">
        <v>24</v>
      </c>
      <c r="N22" s="20">
        <v>450</v>
      </c>
      <c r="O22" s="21">
        <f t="shared" si="2"/>
        <v>450</v>
      </c>
      <c r="P22" s="22" t="s">
        <v>53</v>
      </c>
    </row>
    <row r="23" spans="1:16" x14ac:dyDescent="0.25">
      <c r="A23" s="10">
        <v>15</v>
      </c>
      <c r="B23" s="53" t="s">
        <v>54</v>
      </c>
      <c r="C23" s="53"/>
      <c r="D23" s="53"/>
      <c r="E23" s="53"/>
      <c r="F23" s="53"/>
      <c r="G23" s="53"/>
      <c r="H23" s="53"/>
      <c r="I23" s="53"/>
      <c r="J23" s="54"/>
      <c r="K23" s="54"/>
      <c r="L23" s="19">
        <v>15</v>
      </c>
      <c r="M23" s="19" t="s">
        <v>24</v>
      </c>
      <c r="N23" s="20">
        <v>228</v>
      </c>
      <c r="O23" s="21">
        <f t="shared" si="2"/>
        <v>3420</v>
      </c>
      <c r="P23" s="22" t="s">
        <v>55</v>
      </c>
    </row>
    <row r="24" spans="1:16" x14ac:dyDescent="0.25">
      <c r="A24" s="10">
        <v>16</v>
      </c>
      <c r="B24" s="53" t="s">
        <v>76</v>
      </c>
      <c r="C24" s="53"/>
      <c r="D24" s="53"/>
      <c r="E24" s="53"/>
      <c r="F24" s="53"/>
      <c r="G24" s="53"/>
      <c r="H24" s="53"/>
      <c r="I24" s="53"/>
      <c r="J24" s="54"/>
      <c r="K24" s="54"/>
      <c r="L24" s="19">
        <v>1</v>
      </c>
      <c r="M24" s="19" t="s">
        <v>24</v>
      </c>
      <c r="N24" s="20">
        <v>1500</v>
      </c>
      <c r="O24" s="21">
        <f t="shared" si="2"/>
        <v>1500</v>
      </c>
      <c r="P24" s="22" t="s">
        <v>56</v>
      </c>
    </row>
    <row r="25" spans="1:16" x14ac:dyDescent="0.25">
      <c r="A25" s="10">
        <v>17</v>
      </c>
      <c r="B25" s="53" t="s">
        <v>57</v>
      </c>
      <c r="C25" s="53"/>
      <c r="D25" s="53"/>
      <c r="E25" s="53"/>
      <c r="F25" s="53"/>
      <c r="G25" s="53"/>
      <c r="H25" s="53"/>
      <c r="I25" s="53"/>
      <c r="J25" s="54"/>
      <c r="K25" s="54"/>
      <c r="L25" s="19">
        <v>1</v>
      </c>
      <c r="M25" s="19" t="s">
        <v>24</v>
      </c>
      <c r="N25" s="20">
        <v>5800</v>
      </c>
      <c r="O25" s="21">
        <f t="shared" ref="O25:O27" si="3">L25*N25</f>
        <v>5800</v>
      </c>
      <c r="P25" s="22" t="s">
        <v>58</v>
      </c>
    </row>
    <row r="26" spans="1:16" x14ac:dyDescent="0.25">
      <c r="A26" s="10">
        <v>18</v>
      </c>
      <c r="B26" s="53" t="s">
        <v>59</v>
      </c>
      <c r="C26" s="53"/>
      <c r="D26" s="53"/>
      <c r="E26" s="53"/>
      <c r="F26" s="53"/>
      <c r="G26" s="53"/>
      <c r="H26" s="53"/>
      <c r="I26" s="53"/>
      <c r="J26" s="54"/>
      <c r="K26" s="54"/>
      <c r="L26" s="19">
        <v>1</v>
      </c>
      <c r="M26" s="19" t="s">
        <v>24</v>
      </c>
      <c r="N26" s="20">
        <v>413.8</v>
      </c>
      <c r="O26" s="21">
        <f t="shared" si="3"/>
        <v>413.8</v>
      </c>
      <c r="P26" s="22" t="s">
        <v>64</v>
      </c>
    </row>
    <row r="27" spans="1:16" x14ac:dyDescent="0.25">
      <c r="A27" s="10">
        <v>19</v>
      </c>
      <c r="B27" s="53" t="s">
        <v>60</v>
      </c>
      <c r="C27" s="53"/>
      <c r="D27" s="53"/>
      <c r="E27" s="53"/>
      <c r="F27" s="53"/>
      <c r="G27" s="53"/>
      <c r="H27" s="53"/>
      <c r="I27" s="53"/>
      <c r="J27" s="54"/>
      <c r="K27" s="54"/>
      <c r="L27" s="19">
        <v>3</v>
      </c>
      <c r="M27" s="19" t="s">
        <v>24</v>
      </c>
      <c r="N27" s="20">
        <v>600</v>
      </c>
      <c r="O27" s="21">
        <f t="shared" si="3"/>
        <v>1800</v>
      </c>
      <c r="P27" s="22" t="s">
        <v>31</v>
      </c>
    </row>
    <row r="28" spans="1:16" x14ac:dyDescent="0.25">
      <c r="A28" s="10">
        <v>20</v>
      </c>
      <c r="B28" s="53" t="s">
        <v>61</v>
      </c>
      <c r="C28" s="53"/>
      <c r="D28" s="53"/>
      <c r="E28" s="53"/>
      <c r="F28" s="53"/>
      <c r="G28" s="53"/>
      <c r="H28" s="53"/>
      <c r="I28" s="53"/>
      <c r="J28" s="54"/>
      <c r="K28" s="54"/>
      <c r="L28" s="19">
        <v>1</v>
      </c>
      <c r="M28" s="19" t="s">
        <v>24</v>
      </c>
      <c r="N28" s="20">
        <v>200</v>
      </c>
      <c r="O28" s="21">
        <f t="shared" ref="O28:O33" si="4">L28*N28</f>
        <v>200</v>
      </c>
      <c r="P28" s="22" t="s">
        <v>65</v>
      </c>
    </row>
    <row r="29" spans="1:16" x14ac:dyDescent="0.25">
      <c r="A29" s="10">
        <v>21</v>
      </c>
      <c r="B29" s="53" t="s">
        <v>62</v>
      </c>
      <c r="C29" s="53"/>
      <c r="D29" s="53"/>
      <c r="E29" s="53"/>
      <c r="F29" s="53"/>
      <c r="G29" s="53"/>
      <c r="H29" s="53"/>
      <c r="I29" s="53"/>
      <c r="J29" s="54"/>
      <c r="K29" s="54"/>
      <c r="L29" s="19">
        <v>1</v>
      </c>
      <c r="M29" s="19" t="s">
        <v>24</v>
      </c>
      <c r="N29" s="20">
        <v>250</v>
      </c>
      <c r="O29" s="21">
        <f t="shared" si="4"/>
        <v>250</v>
      </c>
      <c r="P29" s="22" t="s">
        <v>65</v>
      </c>
    </row>
    <row r="30" spans="1:16" x14ac:dyDescent="0.25">
      <c r="A30" s="10">
        <v>22</v>
      </c>
      <c r="B30" s="53" t="s">
        <v>63</v>
      </c>
      <c r="C30" s="53"/>
      <c r="D30" s="53"/>
      <c r="E30" s="53"/>
      <c r="F30" s="53"/>
      <c r="G30" s="53"/>
      <c r="H30" s="53"/>
      <c r="I30" s="53"/>
      <c r="J30" s="54"/>
      <c r="K30" s="54"/>
      <c r="L30" s="19">
        <v>1</v>
      </c>
      <c r="M30" s="19" t="s">
        <v>24</v>
      </c>
      <c r="N30" s="20">
        <v>350</v>
      </c>
      <c r="O30" s="21">
        <f t="shared" si="4"/>
        <v>350</v>
      </c>
      <c r="P30" s="22" t="s">
        <v>65</v>
      </c>
    </row>
    <row r="31" spans="1:16" x14ac:dyDescent="0.25">
      <c r="A31" s="10">
        <v>23</v>
      </c>
      <c r="B31" s="53" t="s">
        <v>71</v>
      </c>
      <c r="C31" s="53"/>
      <c r="D31" s="53"/>
      <c r="E31" s="53"/>
      <c r="F31" s="53"/>
      <c r="G31" s="53"/>
      <c r="H31" s="53"/>
      <c r="I31" s="53"/>
      <c r="J31" s="54"/>
      <c r="K31" s="54"/>
      <c r="L31" s="19">
        <v>1</v>
      </c>
      <c r="M31" s="19" t="s">
        <v>24</v>
      </c>
      <c r="N31" s="20">
        <v>6750</v>
      </c>
      <c r="O31" s="21">
        <f t="shared" si="4"/>
        <v>6750</v>
      </c>
      <c r="P31" s="22" t="s">
        <v>70</v>
      </c>
    </row>
    <row r="32" spans="1:16" x14ac:dyDescent="0.25">
      <c r="A32" s="10">
        <v>24</v>
      </c>
      <c r="B32" s="53" t="s">
        <v>66</v>
      </c>
      <c r="C32" s="53"/>
      <c r="D32" s="53"/>
      <c r="E32" s="53"/>
      <c r="F32" s="53"/>
      <c r="G32" s="53"/>
      <c r="H32" s="53"/>
      <c r="I32" s="53"/>
      <c r="J32" s="54"/>
      <c r="K32" s="54"/>
      <c r="L32" s="19">
        <v>1</v>
      </c>
      <c r="M32" s="19" t="s">
        <v>24</v>
      </c>
      <c r="N32" s="20">
        <v>1350</v>
      </c>
      <c r="O32" s="21">
        <f t="shared" si="4"/>
        <v>1350</v>
      </c>
      <c r="P32" s="22" t="s">
        <v>70</v>
      </c>
    </row>
    <row r="33" spans="1:16" x14ac:dyDescent="0.25">
      <c r="A33" s="10">
        <v>25</v>
      </c>
      <c r="B33" s="53" t="s">
        <v>75</v>
      </c>
      <c r="C33" s="53"/>
      <c r="D33" s="53"/>
      <c r="E33" s="53"/>
      <c r="F33" s="53"/>
      <c r="G33" s="53"/>
      <c r="H33" s="53"/>
      <c r="I33" s="53"/>
      <c r="J33" s="54"/>
      <c r="K33" s="54"/>
      <c r="L33" s="19">
        <v>1</v>
      </c>
      <c r="M33" s="19" t="s">
        <v>24</v>
      </c>
      <c r="N33" s="20">
        <v>1750</v>
      </c>
      <c r="O33" s="21">
        <f t="shared" si="4"/>
        <v>1750</v>
      </c>
      <c r="P33" s="22" t="s">
        <v>70</v>
      </c>
    </row>
    <row r="34" spans="1:16" x14ac:dyDescent="0.25">
      <c r="A34" s="10">
        <v>26</v>
      </c>
      <c r="B34" s="53" t="s">
        <v>67</v>
      </c>
      <c r="C34" s="53"/>
      <c r="D34" s="53"/>
      <c r="E34" s="53"/>
      <c r="F34" s="53"/>
      <c r="G34" s="53"/>
      <c r="H34" s="53"/>
      <c r="I34" s="53"/>
      <c r="J34" s="54"/>
      <c r="K34" s="54"/>
      <c r="L34" s="19">
        <v>1</v>
      </c>
      <c r="M34" s="19" t="s">
        <v>24</v>
      </c>
      <c r="N34" s="20">
        <v>70</v>
      </c>
      <c r="O34" s="21">
        <f t="shared" ref="O34:O36" si="5">L34*N34</f>
        <v>70</v>
      </c>
      <c r="P34" s="22"/>
    </row>
    <row r="35" spans="1:16" x14ac:dyDescent="0.25">
      <c r="A35" s="10">
        <v>27</v>
      </c>
      <c r="B35" s="53" t="s">
        <v>68</v>
      </c>
      <c r="C35" s="53"/>
      <c r="D35" s="53"/>
      <c r="E35" s="53"/>
      <c r="F35" s="53"/>
      <c r="G35" s="53"/>
      <c r="H35" s="53"/>
      <c r="I35" s="53"/>
      <c r="J35" s="54"/>
      <c r="K35" s="54"/>
      <c r="L35" s="19">
        <v>1</v>
      </c>
      <c r="M35" s="19" t="s">
        <v>24</v>
      </c>
      <c r="N35" s="20">
        <v>480</v>
      </c>
      <c r="O35" s="21">
        <f t="shared" si="5"/>
        <v>480</v>
      </c>
      <c r="P35" s="22" t="s">
        <v>70</v>
      </c>
    </row>
    <row r="36" spans="1:16" x14ac:dyDescent="0.25">
      <c r="A36" s="10">
        <v>28</v>
      </c>
      <c r="B36" s="53" t="s">
        <v>69</v>
      </c>
      <c r="C36" s="53"/>
      <c r="D36" s="53"/>
      <c r="E36" s="53"/>
      <c r="F36" s="53"/>
      <c r="G36" s="53"/>
      <c r="H36" s="53"/>
      <c r="I36" s="53"/>
      <c r="J36" s="54"/>
      <c r="K36" s="54"/>
      <c r="L36" s="19">
        <v>1</v>
      </c>
      <c r="M36" s="19" t="s">
        <v>24</v>
      </c>
      <c r="N36" s="20">
        <v>5000</v>
      </c>
      <c r="O36" s="21">
        <f t="shared" si="5"/>
        <v>5000</v>
      </c>
      <c r="P36" s="22" t="s">
        <v>31</v>
      </c>
    </row>
    <row r="37" spans="1:16" x14ac:dyDescent="0.25">
      <c r="A37" s="10">
        <v>29</v>
      </c>
      <c r="B37" s="53" t="s">
        <v>72</v>
      </c>
      <c r="C37" s="53"/>
      <c r="D37" s="53"/>
      <c r="E37" s="53"/>
      <c r="F37" s="53"/>
      <c r="G37" s="53"/>
      <c r="H37" s="53"/>
      <c r="I37" s="53"/>
      <c r="J37" s="54"/>
      <c r="K37" s="54"/>
      <c r="L37" s="19">
        <v>8</v>
      </c>
      <c r="M37" s="19" t="s">
        <v>24</v>
      </c>
      <c r="N37" s="20">
        <v>600</v>
      </c>
      <c r="O37" s="21">
        <f t="shared" ref="O37:O38" si="6">L37*N37</f>
        <v>4800</v>
      </c>
      <c r="P37" s="22" t="s">
        <v>73</v>
      </c>
    </row>
    <row r="38" spans="1:16" x14ac:dyDescent="0.25">
      <c r="A38" s="10">
        <v>30</v>
      </c>
      <c r="B38" s="53"/>
      <c r="C38" s="53"/>
      <c r="D38" s="53"/>
      <c r="E38" s="53"/>
      <c r="F38" s="53"/>
      <c r="G38" s="53"/>
      <c r="H38" s="53"/>
      <c r="I38" s="53"/>
      <c r="J38" s="54"/>
      <c r="K38" s="54"/>
      <c r="L38" s="19">
        <v>0</v>
      </c>
      <c r="M38" s="19" t="s">
        <v>24</v>
      </c>
      <c r="N38" s="20">
        <v>0</v>
      </c>
      <c r="O38" s="21">
        <f t="shared" si="6"/>
        <v>0</v>
      </c>
      <c r="P38" s="22"/>
    </row>
    <row r="39" spans="1:16" x14ac:dyDescent="0.25">
      <c r="A39" s="36" t="s">
        <v>28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8"/>
      <c r="O39" s="9" t="s">
        <v>26</v>
      </c>
      <c r="P39" s="21">
        <f>SUM(O9:O38)</f>
        <v>47933.8</v>
      </c>
    </row>
    <row r="40" spans="1:16" x14ac:dyDescent="0.25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1"/>
      <c r="O40" s="9" t="s">
        <v>29</v>
      </c>
      <c r="P40" s="21">
        <v>-10000</v>
      </c>
    </row>
    <row r="41" spans="1:16" x14ac:dyDescent="0.25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4"/>
      <c r="O41" s="24" t="s">
        <v>27</v>
      </c>
      <c r="P41" s="25">
        <f>P39+P40</f>
        <v>37933.800000000003</v>
      </c>
    </row>
    <row r="42" spans="1:16" ht="17.25" customHeight="1" x14ac:dyDescent="0.25">
      <c r="A42" s="50" t="s">
        <v>19</v>
      </c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</row>
    <row r="43" spans="1:16" ht="17.25" customHeight="1" x14ac:dyDescent="0.25">
      <c r="A43" s="45" t="s">
        <v>20</v>
      </c>
      <c r="B43" s="45"/>
      <c r="C43" s="45"/>
      <c r="D43" s="45"/>
      <c r="E43" s="45"/>
      <c r="F43" s="45"/>
      <c r="G43" s="45"/>
      <c r="H43" s="45"/>
      <c r="I43" s="45"/>
      <c r="J43" s="23"/>
      <c r="K43" s="23"/>
      <c r="L43" s="23"/>
      <c r="M43" s="46" t="s">
        <v>21</v>
      </c>
      <c r="N43" s="46"/>
      <c r="O43" s="46" t="s">
        <v>22</v>
      </c>
      <c r="P43" s="46"/>
    </row>
    <row r="44" spans="1:16" s="1" customForma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23"/>
      <c r="K44" s="26"/>
      <c r="L44" s="26"/>
      <c r="M44" s="52"/>
      <c r="N44" s="52"/>
      <c r="O44" s="51"/>
      <c r="P44" s="51"/>
    </row>
    <row r="45" spans="1:16" x14ac:dyDescent="0.25">
      <c r="A45" s="46"/>
      <c r="B45" s="46"/>
      <c r="C45" s="46"/>
      <c r="D45" s="46"/>
      <c r="E45" s="46"/>
      <c r="F45" s="46"/>
      <c r="G45" s="46"/>
      <c r="H45" s="46"/>
      <c r="I45" s="46"/>
      <c r="J45" s="23"/>
      <c r="K45" s="23"/>
      <c r="L45" s="23"/>
      <c r="M45" s="52"/>
      <c r="N45" s="52"/>
      <c r="O45" s="9"/>
      <c r="P45" s="23"/>
    </row>
    <row r="46" spans="1:16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23"/>
      <c r="K46" s="23"/>
      <c r="L46" s="23"/>
      <c r="M46" s="52"/>
      <c r="N46" s="52"/>
      <c r="O46" s="9"/>
      <c r="P46" s="23"/>
    </row>
    <row r="47" spans="1:16" x14ac:dyDescent="0.25">
      <c r="A47" s="48" t="s">
        <v>18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</row>
    <row r="51" spans="10:11" x14ac:dyDescent="0.25">
      <c r="J51" s="47"/>
      <c r="K51" s="47"/>
    </row>
    <row r="53" spans="10:11" x14ac:dyDescent="0.25">
      <c r="J53" s="1"/>
      <c r="K53" s="1"/>
    </row>
    <row r="54" spans="10:11" x14ac:dyDescent="0.25">
      <c r="J54" s="1"/>
      <c r="K54" s="1"/>
    </row>
  </sheetData>
  <mergeCells count="56">
    <mergeCell ref="B37:K37"/>
    <mergeCell ref="B38:K38"/>
    <mergeCell ref="B32:K32"/>
    <mergeCell ref="B33:K33"/>
    <mergeCell ref="B34:K34"/>
    <mergeCell ref="B35:K35"/>
    <mergeCell ref="B36:K36"/>
    <mergeCell ref="B27:K27"/>
    <mergeCell ref="B28:K28"/>
    <mergeCell ref="B29:K29"/>
    <mergeCell ref="B30:K30"/>
    <mergeCell ref="B31:K31"/>
    <mergeCell ref="B22:K22"/>
    <mergeCell ref="B23:K23"/>
    <mergeCell ref="B24:K24"/>
    <mergeCell ref="B25:K25"/>
    <mergeCell ref="B26:K26"/>
    <mergeCell ref="B19:K19"/>
    <mergeCell ref="B20:K20"/>
    <mergeCell ref="B8:K8"/>
    <mergeCell ref="B17:K17"/>
    <mergeCell ref="B21:K21"/>
    <mergeCell ref="B9:K9"/>
    <mergeCell ref="B10:K10"/>
    <mergeCell ref="B11:K11"/>
    <mergeCell ref="B12:K12"/>
    <mergeCell ref="B13:K13"/>
    <mergeCell ref="B14:K14"/>
    <mergeCell ref="B18:K18"/>
    <mergeCell ref="I5:J5"/>
    <mergeCell ref="K5:N5"/>
    <mergeCell ref="I6:J6"/>
    <mergeCell ref="K6:N6"/>
    <mergeCell ref="I7:P7"/>
    <mergeCell ref="I2:J2"/>
    <mergeCell ref="K2:N2"/>
    <mergeCell ref="I3:J3"/>
    <mergeCell ref="K3:N3"/>
    <mergeCell ref="I4:J4"/>
    <mergeCell ref="K4:N4"/>
    <mergeCell ref="A1:D7"/>
    <mergeCell ref="A39:N41"/>
    <mergeCell ref="A43:I43"/>
    <mergeCell ref="M43:N43"/>
    <mergeCell ref="J51:K51"/>
    <mergeCell ref="A47:P47"/>
    <mergeCell ref="A42:B42"/>
    <mergeCell ref="C42:P42"/>
    <mergeCell ref="O43:P43"/>
    <mergeCell ref="A44:I44"/>
    <mergeCell ref="M44:N46"/>
    <mergeCell ref="O44:P44"/>
    <mergeCell ref="A45:I45"/>
    <mergeCell ref="A46:I46"/>
    <mergeCell ref="B15:K15"/>
    <mergeCell ref="B16:K16"/>
  </mergeCells>
  <pageMargins left="0.23622047244094491" right="0.23622047244094491" top="0" bottom="0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2024-10-02T06:15:37Z</dcterms:modified>
</cp:coreProperties>
</file>